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55.xml" ContentType="application/vnd.openxmlformats-officedocument.spreadsheetml.worksheet+xml"/>
  <Override PartName="/xl/worksheets/sheet54.xml" ContentType="application/vnd.openxmlformats-officedocument.spreadsheetml.worksheet+xml"/>
  <Override PartName="/xl/worksheets/sheet53.xml" ContentType="application/vnd.openxmlformats-officedocument.spreadsheetml.worksheet+xml"/>
  <Override PartName="/xl/worksheets/sheet52.xml" ContentType="application/vnd.openxmlformats-officedocument.spreadsheetml.worksheet+xml"/>
  <Override PartName="/xl/worksheets/sheet51.xml" ContentType="application/vnd.openxmlformats-officedocument.spreadsheetml.worksheet+xml"/>
  <Override PartName="/xl/worksheets/sheet50.xml" ContentType="application/vnd.openxmlformats-officedocument.spreadsheetml.worksheet+xml"/>
  <Override PartName="/xl/worksheets/sheet46.xml" ContentType="application/vnd.openxmlformats-officedocument.spreadsheetml.worksheet+xml"/>
  <Override PartName="/xl/worksheets/sheet45.xml" ContentType="application/vnd.openxmlformats-officedocument.spreadsheetml.worksheet+xml"/>
  <Override PartName="/xl/worksheets/sheet44.xml" ContentType="application/vnd.openxmlformats-officedocument.spreadsheetml.worksheet+xml"/>
  <Override PartName="/xl/worksheets/sheet43.xml" ContentType="application/vnd.openxmlformats-officedocument.spreadsheetml.worksheet+xml"/>
  <Override PartName="/xl/worksheets/sheet42.xml" ContentType="application/vnd.openxmlformats-officedocument.spreadsheetml.worksheet+xml"/>
  <Override PartName="/xl/worksheets/sheet41.xml" ContentType="application/vnd.openxmlformats-officedocument.spreadsheetml.worksheet+xml"/>
  <Override PartName="/xl/worksheets/sheet40.xml" ContentType="application/vnd.openxmlformats-officedocument.spreadsheetml.worksheet+xml"/>
  <Override PartName="/xl/worksheets/sheet39.xml" ContentType="application/vnd.openxmlformats-officedocument.spreadsheetml.worksheet+xml"/>
  <Override PartName="/xl/worksheets/sheet38.xml" ContentType="application/vnd.openxmlformats-officedocument.spreadsheetml.worksheet+xml"/>
  <Override PartName="/xl/worksheets/sheet37.xml" ContentType="application/vnd.openxmlformats-officedocument.spreadsheetml.worksheet+xml"/>
  <Override PartName="/xl/worksheets/sheet36.xml" ContentType="application/vnd.openxmlformats-officedocument.spreadsheetml.worksheet+xml"/>
  <Override PartName="/xl/worksheets/sheet35.xml" ContentType="application/vnd.openxmlformats-officedocument.spreadsheetml.worksheet+xml"/>
  <Override PartName="/xl/worksheets/sheet34.xml" ContentType="application/vnd.openxmlformats-officedocument.spreadsheetml.worksheet+xml"/>
  <Override PartName="/xl/worksheets/sheet33.xml" ContentType="application/vnd.openxmlformats-officedocument.spreadsheetml.worksheet+xml"/>
  <Override PartName="/xl/worksheets/sheet32.xml" ContentType="application/vnd.openxmlformats-officedocument.spreadsheetml.worksheet+xml"/>
  <Override PartName="/xl/worksheets/sheet31.xml" ContentType="application/vnd.openxmlformats-officedocument.spreadsheetml.worksheet+xml"/>
  <Override PartName="/xl/worksheets/sheet30.xml" ContentType="application/vnd.openxmlformats-officedocument.spreadsheetml.worksheet+xml"/>
  <Override PartName="/xl/worksheets/sheet13.xml" ContentType="application/vnd.openxmlformats-officedocument.spreadsheetml.worksheet+xml"/>
  <Override PartName="/xl/worksheets/sheet8.xml" ContentType="application/vnd.openxmlformats-officedocument.spreadsheetml.worksheet+xml"/>
  <Override PartName="/xl/worksheets/sheet49.xml" ContentType="application/vnd.openxmlformats-officedocument.spreadsheetml.worksheet+xml"/>
  <Override PartName="/xl/worksheets/sheet12.xml" ContentType="application/vnd.openxmlformats-officedocument.spreadsheetml.worksheet+xml"/>
  <Override PartName="/xl/worksheets/sheet7.xml" ContentType="application/vnd.openxmlformats-officedocument.spreadsheetml.worksheet+xml"/>
  <Override PartName="/xl/worksheets/sheet48.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25.xml" ContentType="application/vnd.openxmlformats-officedocument.spreadsheetml.worksheet+xml"/>
  <Override PartName="/xl/worksheets/sheet62.xml" ContentType="application/vnd.openxmlformats-officedocument.spreadsheetml.worksheet+xml"/>
  <Override PartName="/xl/worksheets/sheet26.xml" ContentType="application/vnd.openxmlformats-officedocument.spreadsheetml.worksheet+xml"/>
  <Override PartName="/xl/worksheets/sheet63.xml" ContentType="application/vnd.openxmlformats-officedocument.spreadsheetml.worksheet+xml"/>
  <Override PartName="/xl/worksheets/sheet27.xml" ContentType="application/vnd.openxmlformats-officedocument.spreadsheetml.worksheet+xml"/>
  <Override PartName="/xl/worksheets/sheet64.xml" ContentType="application/vnd.openxmlformats-officedocument.spreadsheetml.worksheet+xml"/>
  <Override PartName="/xl/worksheets/sheet28.xml" ContentType="application/vnd.openxmlformats-officedocument.spreadsheetml.worksheet+xml"/>
  <Override PartName="/xl/worksheets/sheet70.xml" ContentType="application/vnd.openxmlformats-officedocument.spreadsheetml.worksheet+xml"/>
  <Override PartName="/xl/worksheets/sheet65.xml" ContentType="application/vnd.openxmlformats-officedocument.spreadsheetml.worksheet+xml"/>
  <Override PartName="/xl/worksheets/sheet29.xml" ContentType="application/vnd.openxmlformats-officedocument.spreadsheetml.worksheet+xml"/>
  <Override PartName="/xl/worksheets/sheet71.xml" ContentType="application/vnd.openxmlformats-officedocument.spreadsheetml.worksheet+xml"/>
  <Override PartName="/xl/worksheets/_rels/sheet6.xml.rels" ContentType="application/vnd.openxmlformats-package.relationships+xml"/>
  <Override PartName="/xl/worksheets/_rels/sheet58.xml.rels" ContentType="application/vnd.openxmlformats-package.relationships+xml"/>
  <Override PartName="/xl/worksheets/_rels/sheet56.xml.rels" ContentType="application/vnd.openxmlformats-package.relationships+xml"/>
  <Override PartName="/xl/worksheets/_rels/sheet60.xml.rels" ContentType="application/vnd.openxmlformats-package.relationships+xml"/>
  <Override PartName="/xl/worksheets/_rels/sheet18.xml.rels" ContentType="application/vnd.openxmlformats-package.relationships+xml"/>
  <Override PartName="/xl/worksheets/_rels/sheet22.xml.rels" ContentType="application/vnd.openxmlformats-package.relationships+xml"/>
  <Override PartName="/xl/worksheets/_rels/sheet83.xml.rels" ContentType="application/vnd.openxmlformats-package.relationships+xml"/>
  <Override PartName="/xl/worksheets/_rels/sheet79.xml.rels" ContentType="application/vnd.openxmlformats-package.relationships+xml"/>
  <Override PartName="/xl/worksheets/_rels/sheet30.xml.rels" ContentType="application/vnd.openxmlformats-package.relationships+xml"/>
  <Override PartName="/xl/worksheets/_rels/sheet57.xml.rels" ContentType="application/vnd.openxmlformats-package.relationships+xml"/>
  <Override PartName="/xl/worksheets/_rels/sheet61.xml.rels" ContentType="application/vnd.openxmlformats-package.relationships+xml"/>
  <Override PartName="/xl/worksheets/_rels/sheet20.xml.rels" ContentType="application/vnd.openxmlformats-package.relationships+xml"/>
  <Override PartName="/xl/worksheets/_rels/sheet16.xml.rels" ContentType="application/vnd.openxmlformats-package.relationships+xml"/>
  <Override PartName="/xl/worksheets/_rels/sheet19.xml.rels" ContentType="application/vnd.openxmlformats-package.relationships+xml"/>
  <Override PartName="/xl/worksheets/_rels/sheet23.xml.rels" ContentType="application/vnd.openxmlformats-package.relationships+xml"/>
  <Override PartName="/xl/worksheets/_rels/sheet84.xml.rels" ContentType="application/vnd.openxmlformats-package.relationships+xml"/>
  <Override PartName="/xl/worksheets/_rels/sheet31.xml.rels" ContentType="application/vnd.openxmlformats-package.relationships+xml"/>
  <Override PartName="/xl/worksheets/_rels/sheet15.xml.rels" ContentType="application/vnd.openxmlformats-package.relationships+xml"/>
  <Override PartName="/xl/worksheets/_rels/sheet24.xml.rels" ContentType="application/vnd.openxmlformats-package.relationships+xml"/>
  <Override PartName="/xl/worksheets/_rels/sheet11.xml.rels" ContentType="application/vnd.openxmlformats-package.relationships+xml"/>
  <Override PartName="/xl/worksheets/_rels/sheet17.xml.rels" ContentType="application/vnd.openxmlformats-package.relationships+xml"/>
  <Override PartName="/xl/worksheets/_rels/sheet21.xml.rels" ContentType="application/vnd.openxmlformats-package.relationships+xml"/>
  <Override PartName="/xl/worksheets/_rels/sheet26.xml.rels" ContentType="application/vnd.openxmlformats-package.relationships+xml"/>
  <Override PartName="/xl/worksheets/_rels/sheet85.xml.rels" ContentType="application/vnd.openxmlformats-package.relationships+xml"/>
  <Override PartName="/xl/worksheets/_rels/sheet32.xml.rels" ContentType="application/vnd.openxmlformats-package.relationships+xml"/>
  <Override PartName="/xl/worksheets/_rels/sheet70.xml.rels" ContentType="application/vnd.openxmlformats-package.relationships+xml"/>
  <Override PartName="/xl/worksheets/_rels/sheet66.xml.rels" ContentType="application/vnd.openxmlformats-package.relationships+xml"/>
  <Override PartName="/xl/worksheets/_rels/sheet80.xml.rels" ContentType="application/vnd.openxmlformats-package.relationships+xml"/>
  <Override PartName="/xl/worksheets/_rels/sheet64.xml.rels" ContentType="application/vnd.openxmlformats-package.relationships+xml"/>
  <Override PartName="/xl/worksheets/_rels/sheet36.xml.rels" ContentType="application/vnd.openxmlformats-package.relationships+xml"/>
  <Override PartName="/xl/worksheets/_rels/sheet27.xml.rels" ContentType="application/vnd.openxmlformats-package.relationships+xml"/>
  <Override PartName="/xl/worksheets/_rels/sheet43.xml.rels" ContentType="application/vnd.openxmlformats-package.relationships+xml"/>
  <Override PartName="/xl/worksheets/_rels/sheet1.xml.rels" ContentType="application/vnd.openxmlformats-package.relationships+xml"/>
  <Override PartName="/xl/worksheets/_rels/sheet53.xml.rels" ContentType="application/vnd.openxmlformats-package.relationships+xml"/>
  <Override PartName="/xl/worksheets/_rels/sheet46.xml.rels" ContentType="application/vnd.openxmlformats-package.relationships+xml"/>
  <Override PartName="/xl/worksheets/_rels/sheet62.xml.rels" ContentType="application/vnd.openxmlformats-package.relationships+xml"/>
  <Override PartName="/xl/worksheets/_rels/sheet4.xml.rels" ContentType="application/vnd.openxmlformats-package.relationships+xml"/>
  <Override PartName="/xl/worksheets/_rels/sheet48.xml.rels" ContentType="application/vnd.openxmlformats-package.relationships+xml"/>
  <Override PartName="/xl/worksheets/_rels/sheet55.xml.rels" ContentType="application/vnd.openxmlformats-package.relationships+xml"/>
  <Override PartName="/xl/worksheets/_rels/sheet40.xml.rels" ContentType="application/vnd.openxmlformats-package.relationships+xml"/>
  <Override PartName="/xl/worksheets/_rels/sheet39.xml.rels" ContentType="application/vnd.openxmlformats-package.relationships+xml"/>
  <Override PartName="/xl/worksheets/_rels/sheet12.xml.rels" ContentType="application/vnd.openxmlformats-package.relationships+xml"/>
  <Override PartName="/xl/worksheets/_rels/sheet13.xml.rels" ContentType="application/vnd.openxmlformats-package.relationships+xml"/>
  <Override PartName="/xl/worksheets/_rels/sheet37.xml.rels" ContentType="application/vnd.openxmlformats-package.relationships+xml"/>
  <Override PartName="/xl/worksheets/_rels/sheet28.xml.rels" ContentType="application/vnd.openxmlformats-package.relationships+xml"/>
  <Override PartName="/xl/worksheets/_rels/sheet44.xml.rels" ContentType="application/vnd.openxmlformats-package.relationships+xml"/>
  <Override PartName="/xl/worksheets/_rels/sheet38.xml.rels" ContentType="application/vnd.openxmlformats-package.relationships+xml"/>
  <Override PartName="/xl/worksheets/_rels/sheet14.xml.rels" ContentType="application/vnd.openxmlformats-package.relationships+xml"/>
  <Override PartName="/xl/worksheets/_rels/sheet33.xml.rels" ContentType="application/vnd.openxmlformats-package.relationships+xml"/>
  <Override PartName="/xl/worksheets/_rels/sheet29.xml.rels" ContentType="application/vnd.openxmlformats-package.relationships+xml"/>
  <Override PartName="/xl/worksheets/_rels/sheet45.xml.rels" ContentType="application/vnd.openxmlformats-package.relationships+xml"/>
  <Override PartName="/xl/worksheets/_rels/sheet42.xml.rels" ContentType="application/vnd.openxmlformats-package.relationships+xml"/>
  <Override PartName="/xl/worksheets/_rels/sheet35.xml.rels" ContentType="application/vnd.openxmlformats-package.relationships+xml"/>
  <Override PartName="/xl/worksheets/_rels/sheet51.xml.rels" ContentType="application/vnd.openxmlformats-package.relationships+xml"/>
  <Override PartName="/xl/worksheets/_rels/sheet54.xml.rels" ContentType="application/vnd.openxmlformats-package.relationships+xml"/>
  <Override PartName="/xl/worksheets/_rels/sheet63.xml.rels" ContentType="application/vnd.openxmlformats-package.relationships+xml"/>
  <Override PartName="/xl/worksheets/_rels/sheet5.xml.rels" ContentType="application/vnd.openxmlformats-package.relationships+xml"/>
  <Override PartName="/xl/worksheets/_rels/sheet47.xml.rels" ContentType="application/vnd.openxmlformats-package.relationships+xml"/>
  <Override PartName="/xl/worksheets/_rels/sheet41.xml.rels" ContentType="application/vnd.openxmlformats-package.relationships+xml"/>
  <Override PartName="/xl/worksheets/_rels/sheet49.xml.rels" ContentType="application/vnd.openxmlformats-package.relationships+xml"/>
  <Override PartName="/xl/worksheets/_rels/sheet34.xml.rels" ContentType="application/vnd.openxmlformats-package.relationships+xml"/>
  <Override PartName="/xl/worksheets/_rels/sheet50.xml.rels" ContentType="application/vnd.openxmlformats-package.relationships+xml"/>
  <Override PartName="/xl/worksheets/_rels/sheet52.xml.rels" ContentType="application/vnd.openxmlformats-package.relationships+xml"/>
  <Override PartName="/xl/worksheets/_rels/sheet3.xml.rels" ContentType="application/vnd.openxmlformats-package.relationships+xml"/>
  <Override PartName="/xl/worksheets/_rels/sheet65.xml.rels" ContentType="application/vnd.openxmlformats-package.relationships+xml"/>
  <Override PartName="/xl/worksheets/_rels/sheet74.xml.rels" ContentType="application/vnd.openxmlformats-package.relationships+xml"/>
  <Override PartName="/xl/worksheets/_rels/sheet81.xml.rels" ContentType="application/vnd.openxmlformats-package.relationships+xml"/>
  <Override PartName="/xl/worksheets/_rels/sheet75.xml.rels" ContentType="application/vnd.openxmlformats-package.relationships+xml"/>
  <Override PartName="/xl/worksheets/_rels/sheet82.xml.rels" ContentType="application/vnd.openxmlformats-package.relationships+xml"/>
  <Override PartName="/xl/worksheets/_rels/sheet76.xml.rels" ContentType="application/vnd.openxmlformats-package.relationships+xml"/>
  <Override PartName="/xl/worksheets/_rels/sheet2.xml.rels" ContentType="application/vnd.openxmlformats-package.relationships+xml"/>
  <Override PartName="/xl/worksheets/_rels/sheet25.xml.rels" ContentType="application/vnd.openxmlformats-package.relationships+xml"/>
  <Override PartName="/xl/worksheets/_rels/sheet7.xml.rels" ContentType="application/vnd.openxmlformats-package.relationships+xml"/>
  <Override PartName="/xl/worksheets/_rels/sheet59.xml.rels" ContentType="application/vnd.openxmlformats-package.relationships+xml"/>
  <Override PartName="/xl/worksheets/_rels/sheet10.xml.rels" ContentType="application/vnd.openxmlformats-package.relationships+xml"/>
  <Override PartName="/xl/worksheets/_rels/sheet78.xml.rels" ContentType="application/vnd.openxmlformats-package.relationships+xml"/>
  <Override PartName="/xl/worksheets/_rels/sheet9.xml.rels" ContentType="application/vnd.openxmlformats-package.relationships+xml"/>
  <Override PartName="/xl/worksheets/_rels/sheet87.xml.rels" ContentType="application/vnd.openxmlformats-package.relationships+xml"/>
  <Override PartName="/xl/worksheets/_rels/sheet68.xml.rels" ContentType="application/vnd.openxmlformats-package.relationships+xml"/>
  <Override PartName="/xl/worksheets/_rels/sheet72.xml.rels" ContentType="application/vnd.openxmlformats-package.relationships+xml"/>
  <Override PartName="/xl/worksheets/_rels/sheet77.xml.rels" ContentType="application/vnd.openxmlformats-package.relationships+xml"/>
  <Override PartName="/xl/worksheets/_rels/sheet8.xml.rels" ContentType="application/vnd.openxmlformats-package.relationships+xml"/>
  <Override PartName="/xl/worksheets/_rels/sheet86.xml.rels" ContentType="application/vnd.openxmlformats-package.relationships+xml"/>
  <Override PartName="/xl/worksheets/_rels/sheet67.xml.rels" ContentType="application/vnd.openxmlformats-package.relationships+xml"/>
  <Override PartName="/xl/worksheets/_rels/sheet71.xml.rels" ContentType="application/vnd.openxmlformats-package.relationships+xml"/>
  <Override PartName="/xl/worksheets/_rels/sheet88.xml.rels" ContentType="application/vnd.openxmlformats-package.relationships+xml"/>
  <Override PartName="/xl/worksheets/_rels/sheet69.xml.rels" ContentType="application/vnd.openxmlformats-package.relationships+xml"/>
  <Override PartName="/xl/worksheets/_rels/sheet73.xml.rels" ContentType="application/vnd.openxmlformats-package.relationships+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88.xml" ContentType="application/vnd.openxmlformats-officedocument.spreadsheetml.worksheet+xml"/>
  <Override PartName="/xl/worksheets/sheet76.xml" ContentType="application/vnd.openxmlformats-officedocument.spreadsheetml.worksheet+xml"/>
  <Override PartName="/xl/worksheets/sheet87.xml" ContentType="application/vnd.openxmlformats-officedocument.spreadsheetml.worksheet+xml"/>
  <Override PartName="/xl/worksheets/sheet75.xml" ContentType="application/vnd.openxmlformats-officedocument.spreadsheetml.worksheet+xml"/>
  <Override PartName="/xl/worksheets/sheet86.xml" ContentType="application/vnd.openxmlformats-officedocument.spreadsheetml.worksheet+xml"/>
  <Override PartName="/xl/worksheets/sheet74.xml" ContentType="application/vnd.openxmlformats-officedocument.spreadsheetml.worksheet+xml"/>
  <Override PartName="/xl/worksheets/sheet85.xml" ContentType="application/vnd.openxmlformats-officedocument.spreadsheetml.worksheet+xml"/>
  <Override PartName="/xl/worksheets/sheet73.xml" ContentType="application/vnd.openxmlformats-officedocument.spreadsheetml.worksheet+xml"/>
  <Override PartName="/xl/worksheets/sheet79.xml" ContentType="application/vnd.openxmlformats-officedocument.spreadsheetml.worksheet+xml"/>
  <Override PartName="/xl/worksheets/sheet78.xml" ContentType="application/vnd.openxmlformats-officedocument.spreadsheetml.worksheet+xml"/>
  <Override PartName="/xl/worksheets/sheet77.xml" ContentType="application/vnd.openxmlformats-officedocument.spreadsheetml.worksheet+xml"/>
  <Override PartName="/xl/worksheets/sheet72.xml" ContentType="application/vnd.openxmlformats-officedocument.spreadsheetml.worksheet+xml"/>
  <Override PartName="/xl/worksheets/sheet69.xml" ContentType="application/vnd.openxmlformats-officedocument.spreadsheetml.worksheet+xml"/>
  <Override PartName="/xl/worksheets/sheet24.xml" ContentType="application/vnd.openxmlformats-officedocument.spreadsheetml.worksheet+xml"/>
  <Override PartName="/xl/worksheets/sheet23.xml" ContentType="application/vnd.openxmlformats-officedocument.spreadsheetml.worksheet+xml"/>
  <Override PartName="/xl/worksheets/sheet22.xml" ContentType="application/vnd.openxmlformats-officedocument.spreadsheetml.worksheet+xml"/>
  <Override PartName="/xl/worksheets/sheet4.xml" ContentType="application/vnd.openxmlformats-officedocument.spreadsheetml.worksheet+xml"/>
  <Override PartName="/xl/worksheets/sheet59.xml" ContentType="application/vnd.openxmlformats-officedocument.spreadsheetml.worksheet+xml"/>
  <Override PartName="/xl/worksheets/sheet21.xml" ContentType="application/vnd.openxmlformats-officedocument.spreadsheetml.worksheet+xml"/>
  <Override PartName="/xl/worksheets/sheet3.xml" ContentType="application/vnd.openxmlformats-officedocument.spreadsheetml.worksheet+xml"/>
  <Override PartName="/xl/worksheets/sheet58.xml" ContentType="application/vnd.openxmlformats-officedocument.spreadsheetml.worksheet+xml"/>
  <Override PartName="/xl/worksheets/sheet19.xml" ContentType="application/vnd.openxmlformats-officedocument.spreadsheetml.worksheet+xml"/>
  <Override PartName="/xl/worksheets/sheet84.xml" ContentType="application/vnd.openxmlformats-officedocument.spreadsheetml.worksheet+xml"/>
  <Override PartName="/xl/worksheets/sheet20.xml" ContentType="application/vnd.openxmlformats-officedocument.spreadsheetml.worksheet+xml"/>
  <Override PartName="/xl/worksheets/sheet2.xml" ContentType="application/vnd.openxmlformats-officedocument.spreadsheetml.worksheet+xml"/>
  <Override PartName="/xl/worksheets/sheet57.xml" ContentType="application/vnd.openxmlformats-officedocument.spreadsheetml.worksheet+xml"/>
  <Override PartName="/xl/worksheets/sheet18.xml" ContentType="application/vnd.openxmlformats-officedocument.spreadsheetml.worksheet+xml"/>
  <Override PartName="/xl/worksheets/sheet83.xml" ContentType="application/vnd.openxmlformats-officedocument.spreadsheetml.worksheet+xml"/>
  <Override PartName="/xl/worksheets/sheet82.xml" ContentType="application/vnd.openxmlformats-officedocument.spreadsheetml.worksheet+xml"/>
  <Override PartName="/xl/worksheets/sheet17.xml" ContentType="application/vnd.openxmlformats-officedocument.spreadsheetml.worksheet+xml"/>
  <Override PartName="/xl/worksheets/sheet81.xml" ContentType="application/vnd.openxmlformats-officedocument.spreadsheetml.worksheet+xml"/>
  <Override PartName="/xl/worksheets/sheet16.xml" ContentType="application/vnd.openxmlformats-officedocument.spreadsheetml.worksheet+xml"/>
  <Override PartName="/xl/worksheets/sheet80.xml" ContentType="application/vnd.openxmlformats-officedocument.spreadsheetml.worksheet+xml"/>
  <Override PartName="/xl/worksheets/sheet15.xml" ContentType="application/vnd.openxmlformats-officedocument.spreadsheetml.worksheet+xml"/>
  <Override PartName="/xl/worksheets/sheet9.xml" ContentType="application/vnd.openxmlformats-officedocument.spreadsheetml.worksheet+xml"/>
  <Override PartName="/xl/worksheets/sheet14.xml" ContentType="application/vnd.openxmlformats-officedocument.spreadsheetml.worksheet+xml"/>
  <Override PartName="/xl/worksheets/sheet1.xml" ContentType="application/vnd.openxmlformats-officedocument.spreadsheetml.worksheet+xml"/>
  <Override PartName="/xl/worksheets/sheet56.xml" ContentType="application/vnd.openxmlformats-officedocument.spreadsheetml.worksheet+xml"/>
  <Override PartName="/xl/worksheets/sheet5.xml" ContentType="application/vnd.openxmlformats-officedocument.spreadsheetml.worksheet+xml"/>
  <Override PartName="/xl/worksheets/sheet10.xml" ContentType="application/vnd.openxmlformats-officedocument.spreadsheetml.worksheet+xml"/>
  <Override PartName="/xl/worksheets/sheet47.xml" ContentType="application/vnd.openxmlformats-officedocument.spreadsheetml.worksheet+xml"/>
  <Override PartName="/xl/worksheets/sheet6.xml" ContentType="application/vnd.openxmlformats-officedocument.spreadsheetml.worksheet+xml"/>
  <Override PartName="/xl/worksheets/sheet11.xml" ContentType="application/vnd.openxmlformats-officedocument.spreadsheetml.worksheet+xml"/>
  <Override PartName="/xl/_rels/workbook.xml.rels" ContentType="application/vnd.openxmlformats-package.relationships+xml"/>
  <Override PartName="/xl/sharedStrings.xml" ContentType="application/vnd.openxmlformats-officedocument.spreadsheetml.sharedStrings+xml"/>
  <Override PartName="/xl/media/image257.png" ContentType="image/png"/>
  <Override PartName="/xl/media/image256.png" ContentType="image/png"/>
  <Override PartName="/xl/media/image255.png" ContentType="image/png"/>
  <Override PartName="/xl/media/image254.png" ContentType="image/png"/>
  <Override PartName="/xl/media/image253.png" ContentType="image/png"/>
  <Override PartName="/xl/media/image37.png" ContentType="image/png"/>
  <Override PartName="/xl/media/image48.png" ContentType="image/png"/>
  <Override PartName="/xl/media/image36.png" ContentType="image/png"/>
  <Override PartName="/xl/media/image47.png" ContentType="image/png"/>
  <Override PartName="/xl/media/image6.png" ContentType="image/png"/>
  <Override PartName="/xl/media/image158.png" ContentType="image/png"/>
  <Override PartName="/xl/media/image18.png" ContentType="image/png"/>
  <Override PartName="/xl/media/image86.png" ContentType="image/png"/>
  <Override PartName="/xl/media/image15.png" ContentType="image/png"/>
  <Override PartName="/xl/media/image35.png" ContentType="image/png"/>
  <Override PartName="/xl/media/image34.png" ContentType="image/png"/>
  <Override PartName="/xl/media/image156.png" ContentType="image/png"/>
  <Override PartName="/xl/media/image4.png" ContentType="image/png"/>
  <Override PartName="/xl/media/image175.png" ContentType="image/png"/>
  <Override PartName="/xl/media/image83.png" ContentType="image/png"/>
  <Override PartName="/xl/media/image107.png" ContentType="image/png"/>
  <Override PartName="/xl/media/image13.png" ContentType="image/png"/>
  <Override PartName="/xl/media/image16.png" ContentType="image/png"/>
  <Override PartName="/xl/media/image33.png" ContentType="image/png"/>
  <Override PartName="/xl/media/image155.png" ContentType="image/png"/>
  <Override PartName="/xl/media/image3.png" ContentType="image/png"/>
  <Override PartName="/xl/media/image12.png" ContentType="image/png"/>
  <Override PartName="/xl/media/image80.png" ContentType="image/png"/>
  <Override PartName="/xl/media/image104.png" ContentType="image/png"/>
  <Override PartName="/xl/media/image172.png" ContentType="image/png"/>
  <Override PartName="/xl/media/image154.png" ContentType="image/png"/>
  <Override PartName="/xl/media/image2.png" ContentType="image/png"/>
  <Override PartName="/xl/media/image5.png" ContentType="image/png"/>
  <Override PartName="/xl/media/image157.png" ContentType="image/png"/>
  <Override PartName="/xl/media/image17.png" ContentType="image/png"/>
  <Override PartName="/xl/media/image14.png" ContentType="image/png"/>
  <Override PartName="/xl/media/image176.png" ContentType="image/png"/>
  <Override PartName="/xl/media/image84.png" ContentType="image/png"/>
  <Override PartName="/xl/media/image108.png" ContentType="image/png"/>
  <Override PartName="/xl/media/image9.png" ContentType="image/png"/>
  <Override PartName="/xl/media/image31.png" ContentType="image/png"/>
  <Override PartName="/xl/media/image57.png" ContentType="image/png"/>
  <Override PartName="/xl/media/image58.png" ContentType="image/png"/>
  <Override PartName="/xl/media/image24.png" ContentType="image/png"/>
  <Override PartName="/xl/media/image186.png" ContentType="image/png"/>
  <Override PartName="/xl/media/image59.png" ContentType="image/png"/>
  <Override PartName="/xl/media/image182.png" ContentType="image/png"/>
  <Override PartName="/xl/media/image25.png" ContentType="image/png"/>
  <Override PartName="/xl/media/image114.png" ContentType="image/png"/>
  <Override PartName="/xl/media/image90.png" ContentType="image/png"/>
  <Override PartName="/xl/media/image22.png" ContentType="image/png"/>
  <Override PartName="/xl/media/image187.png" ContentType="image/png"/>
  <Override PartName="/xl/media/image119.png" ContentType="image/png"/>
  <Override PartName="/xl/media/image95.png" ContentType="image/png"/>
  <Override PartName="/xl/media/image27.png" ContentType="image/png"/>
  <Override PartName="/xl/media/image26.png" ContentType="image/png"/>
  <Override PartName="/xl/media/image118.png" ContentType="image/png"/>
  <Override PartName="/xl/media/image94.png" ContentType="image/png"/>
  <Override PartName="/xl/media/image23.png" ContentType="image/png"/>
  <Override PartName="/xl/media/image81.png" ContentType="image/png"/>
  <Override PartName="/xl/media/image105.png" ContentType="image/png"/>
  <Override PartName="/xl/media/image173.png" ContentType="image/png"/>
  <Override PartName="/xl/media/image170.png" ContentType="image/png"/>
  <Override PartName="/xl/media/image102.png" ContentType="image/png"/>
  <Override PartName="/xl/media/image82.png" ContentType="image/png"/>
  <Override PartName="/xl/media/image106.png" ContentType="image/png"/>
  <Override PartName="/xl/media/image174.png" ContentType="image/png"/>
  <Override PartName="/xl/media/image171.png" ContentType="image/png"/>
  <Override PartName="/xl/media/image103.png" ContentType="image/png"/>
  <Override PartName="/xl/media/image93.png" ContentType="image/png"/>
  <Override PartName="/xl/media/image117.png" ContentType="image/png"/>
  <Override PartName="/xl/media/image185.png" ContentType="image/png"/>
  <Override PartName="/xl/media/image20.png" ContentType="image/png"/>
  <Override PartName="/xl/media/image96.png" ContentType="image/png"/>
  <Override PartName="/xl/media/image28.png" ContentType="image/png"/>
  <Override PartName="/xl/media/image10.png" ContentType="image/png"/>
  <Override PartName="/xl/media/image11.png" ContentType="image/png"/>
  <Override PartName="/xl/media/image87.png" ContentType="image/png"/>
  <Override PartName="/xl/media/image19.png" ContentType="image/png"/>
  <Override PartName="/xl/media/image92.png" ContentType="image/png"/>
  <Override PartName="/xl/media/image116.png" ContentType="image/png"/>
  <Override PartName="/xl/media/image184.png" ContentType="image/png"/>
  <Override PartName="/xl/media/image181.png" ContentType="image/png"/>
  <Override PartName="/xl/media/image113.png" ContentType="image/png"/>
  <Override PartName="/xl/media/image88.png" ContentType="image/png"/>
  <Override PartName="/xl/media/image192.png" ContentType="image/png"/>
  <Override PartName="/xl/media/image124.png" ContentType="image/png"/>
  <Override PartName="/xl/media/image21.png" ContentType="image/png"/>
  <Override PartName="/xl/media/image183.png" ContentType="image/png"/>
  <Override PartName="/xl/media/image91.png" ContentType="image/png"/>
  <Override PartName="/xl/media/image115.png" ContentType="image/png"/>
  <Override PartName="/xl/media/image97.png" ContentType="image/png"/>
  <Override PartName="/xl/media/image29.png" ContentType="image/png"/>
  <Override PartName="/xl/media/image60.png" ContentType="image/png"/>
  <Override PartName="/xl/media/image112.png" ContentType="image/png"/>
  <Override PartName="/xl/media/image180.png" ContentType="image/png"/>
  <Override PartName="/xl/media/image98.png" ContentType="image/png"/>
  <Override PartName="/xl/media/image7.png" ContentType="image/png"/>
  <Override PartName="/xl/media/image159.png" ContentType="image/png"/>
  <Override PartName="/xl/media/image61.png" ContentType="image/png"/>
  <Override PartName="/xl/media/image262.png" ContentType="image/png"/>
  <Override PartName="/xl/media/image261.png" ContentType="image/png"/>
  <Override PartName="/xl/media/image260.png" ContentType="image/png"/>
  <Override PartName="/xl/media/image79.png" ContentType="image/png"/>
  <Override PartName="/xl/media/image191.png" ContentType="image/png"/>
  <Override PartName="/xl/media/image123.png" ContentType="image/png"/>
  <Override PartName="/xl/media/image126.png" ContentType="image/png"/>
  <Override PartName="/xl/media/image194.png" ContentType="image/png"/>
  <Override PartName="/xl/media/image99.png" ContentType="image/png"/>
  <Override PartName="/xl/media/image62.png" ContentType="image/png"/>
  <Override PartName="/xl/media/image193.png" ContentType="image/png"/>
  <Override PartName="/xl/media/image125.png" ContentType="image/png"/>
  <Override PartName="/xl/media/image70.png" ContentType="image/png"/>
  <Override PartName="/xl/media/image32.png" ContentType="image/png"/>
  <Override PartName="/xl/media/image71.png" ContentType="image/png"/>
  <Override PartName="/xl/media/image122.png" ContentType="image/png"/>
  <Override PartName="/xl/media/image190.png" ContentType="image/png"/>
  <Override PartName="/xl/media/image89.png" ContentType="image/png"/>
  <Override PartName="/xl/media/image78.png" ContentType="image/png"/>
  <Override PartName="/xl/media/image77.png" ContentType="image/png"/>
  <Override PartName="/xl/media/image76.png" ContentType="image/png"/>
  <Override PartName="/xl/media/image75.png" ContentType="image/png"/>
  <Override PartName="/xl/media/image74.png" ContentType="image/png"/>
  <Override PartName="/xl/media/image73.png" ContentType="image/png"/>
  <Override PartName="/xl/media/image72.png" ContentType="image/png"/>
  <Override PartName="/xl/media/image69.png" ContentType="image/png"/>
  <Override PartName="/xl/media/image68.png" ContentType="image/png"/>
  <Override PartName="/xl/media/image67.png" ContentType="image/png"/>
  <Override PartName="/xl/media/image66.png" ContentType="image/png"/>
  <Override PartName="/xl/media/image65.png" ContentType="image/png"/>
  <Override PartName="/xl/media/image64.png" ContentType="image/png"/>
  <Override PartName="/xl/media/image63.png" ContentType="image/png"/>
  <Override PartName="/xl/media/image85.png" ContentType="image/png"/>
  <Override PartName="/xl/media/image109.png" ContentType="image/png"/>
  <Override PartName="/xl/media/image177.png" ContentType="image/png"/>
  <Override PartName="/xl/media/image49.png" ContentType="image/png"/>
  <Override PartName="/xl/media/image8.png" ContentType="image/png"/>
  <Override PartName="/xl/media/image30.png" ContentType="image/png"/>
  <Override PartName="/xl/media/image38.png" ContentType="image/png"/>
  <Override PartName="/xl/media/image1.png" ContentType="image/png"/>
  <Override PartName="/xl/media/image153.png" ContentType="image/png"/>
  <Override PartName="/xl/media/image39.png" ContentType="image/png"/>
  <Override PartName="/xl/media/image127.png" ContentType="image/png"/>
  <Override PartName="/xl/media/image195.png" ContentType="image/png"/>
  <Override PartName="/xl/media/image40.png" ContentType="image/png"/>
  <Override PartName="/xl/media/image41.png" ContentType="image/png"/>
  <Override PartName="/xl/media/image42.png" ContentType="image/png"/>
  <Override PartName="/xl/media/image43.png" ContentType="image/png"/>
  <Override PartName="/xl/media/image44.png" ContentType="image/png"/>
  <Override PartName="/xl/media/image45.png" ContentType="image/png"/>
  <Override PartName="/xl/media/image46.png" ContentType="image/png"/>
  <Override PartName="/xl/media/image50.png" ContentType="image/png"/>
  <Override PartName="/xl/media/image51.png" ContentType="image/png"/>
  <Override PartName="/xl/media/image52.png" ContentType="image/png"/>
  <Override PartName="/xl/media/image53.png" ContentType="image/png"/>
  <Override PartName="/xl/media/image54.png" ContentType="image/png"/>
  <Override PartName="/xl/media/image55.png" ContentType="image/png"/>
  <Override PartName="/xl/media/image56.png" ContentType="image/png"/>
  <Override PartName="/xl/media/image128.png" ContentType="image/png"/>
  <Override PartName="/xl/media/image196.png" ContentType="image/png"/>
  <Override PartName="/xl/media/image129.png" ContentType="image/png"/>
  <Override PartName="/xl/media/image197.png" ContentType="image/png"/>
  <Override PartName="/xl/media/image258.png" ContentType="image/png"/>
  <Override PartName="/xl/media/image130.png" ContentType="image/png"/>
  <Override PartName="/xl/media/image259.png" ContentType="image/png"/>
  <Override PartName="/xl/media/image131.png" ContentType="image/png"/>
  <Override PartName="/xl/media/image132.png" ContentType="image/png"/>
  <Override PartName="/xl/media/image133.png" ContentType="image/png"/>
  <Override PartName="/xl/media/image134.png" ContentType="image/png"/>
  <Override PartName="/xl/media/image135.png" ContentType="image/png"/>
  <Override PartName="/xl/media/image136.png" ContentType="image/png"/>
  <Override PartName="/xl/media/image137.png" ContentType="image/png"/>
  <Override PartName="/xl/media/image138.png" ContentType="image/png"/>
  <Override PartName="/xl/media/image139.png" ContentType="image/png"/>
  <Override PartName="/xl/media/image140.png" ContentType="image/png"/>
  <Override PartName="/xl/media/image141.png" ContentType="image/png"/>
  <Override PartName="/xl/media/image142.png" ContentType="image/png"/>
  <Override PartName="/xl/media/image143.png" ContentType="image/png"/>
  <Override PartName="/xl/media/image144.png" ContentType="image/png"/>
  <Override PartName="/xl/media/image145.png" ContentType="image/png"/>
  <Override PartName="/xl/media/image146.png" ContentType="image/png"/>
  <Override PartName="/xl/media/image147.png" ContentType="image/png"/>
  <Override PartName="/xl/media/image148.png" ContentType="image/png"/>
  <Override PartName="/xl/media/image149.png" ContentType="image/png"/>
  <Override PartName="/xl/media/image150.png" ContentType="image/png"/>
  <Override PartName="/xl/media/image151.png" ContentType="image/png"/>
  <Override PartName="/xl/media/image152.png" ContentType="image/png"/>
  <Override PartName="/xl/media/image160.png" ContentType="image/png"/>
  <Override PartName="/xl/media/image161.png" ContentType="image/png"/>
  <Override PartName="/xl/media/image162.png" ContentType="image/png"/>
  <Override PartName="/xl/media/image163.png" ContentType="image/png"/>
  <Override PartName="/xl/media/image164.png" ContentType="image/png"/>
  <Override PartName="/xl/media/image165.png" ContentType="image/png"/>
  <Override PartName="/xl/media/image166.png" ContentType="image/png"/>
  <Override PartName="/xl/media/image167.png" ContentType="image/png"/>
  <Override PartName="/xl/media/image168.png" ContentType="image/png"/>
  <Override PartName="/xl/media/image169.png" ContentType="image/png"/>
  <Override PartName="/xl/media/image178.png" ContentType="image/png"/>
  <Override PartName="/xl/media/image179.png" ContentType="image/png"/>
  <Override PartName="/xl/media/image188.png" ContentType="image/png"/>
  <Override PartName="/xl/media/image189.png" ContentType="image/png"/>
  <Override PartName="/xl/media/image198.png" ContentType="image/png"/>
  <Override PartName="/xl/media/image199.png" ContentType="image/png"/>
  <Override PartName="/xl/media/image200.png" ContentType="image/png"/>
  <Override PartName="/xl/media/image201.png" ContentType="image/png"/>
  <Override PartName="/xl/media/image202.png" ContentType="image/png"/>
  <Override PartName="/xl/media/image203.png" ContentType="image/png"/>
  <Override PartName="/xl/media/image204.png" ContentType="image/png"/>
  <Override PartName="/xl/media/image205.png" ContentType="image/png"/>
  <Override PartName="/xl/media/image206.png" ContentType="image/png"/>
  <Override PartName="/xl/media/image207.png" ContentType="image/png"/>
  <Override PartName="/xl/media/image208.png" ContentType="image/png"/>
  <Override PartName="/xl/media/image209.png" ContentType="image/png"/>
  <Override PartName="/xl/media/image210.png" ContentType="image/png"/>
  <Override PartName="/xl/media/image211.png" ContentType="image/png"/>
  <Override PartName="/xl/media/image212.png" ContentType="image/png"/>
  <Override PartName="/xl/media/image213.png" ContentType="image/png"/>
  <Override PartName="/xl/media/image214.png" ContentType="image/png"/>
  <Override PartName="/xl/media/image215.png" ContentType="image/png"/>
  <Override PartName="/xl/media/image216.png" ContentType="image/png"/>
  <Override PartName="/xl/media/image217.png" ContentType="image/png"/>
  <Override PartName="/xl/media/image218.png" ContentType="image/png"/>
  <Override PartName="/xl/media/image219.png" ContentType="image/png"/>
  <Override PartName="/xl/media/image220.png" ContentType="image/png"/>
  <Override PartName="/xl/media/image221.png" ContentType="image/png"/>
  <Override PartName="/xl/media/image222.png" ContentType="image/png"/>
  <Override PartName="/xl/media/image223.png" ContentType="image/png"/>
  <Override PartName="/xl/media/image224.png" ContentType="image/png"/>
  <Override PartName="/xl/media/image225.png" ContentType="image/png"/>
  <Override PartName="/xl/media/image226.png" ContentType="image/png"/>
  <Override PartName="/xl/media/image227.png" ContentType="image/png"/>
  <Override PartName="/xl/media/image100.png" ContentType="image/png"/>
  <Override PartName="/xl/media/image228.png" ContentType="image/png"/>
  <Override PartName="/xl/media/image101.png" ContentType="image/png"/>
  <Override PartName="/xl/media/image229.png" ContentType="image/png"/>
  <Override PartName="/xl/media/image230.png" ContentType="image/png"/>
  <Override PartName="/xl/media/image231.png" ContentType="image/png"/>
  <Override PartName="/xl/media/image232.png" ContentType="image/png"/>
  <Override PartName="/xl/media/image233.png" ContentType="image/png"/>
  <Override PartName="/xl/media/image234.png" ContentType="image/png"/>
  <Override PartName="/xl/media/image235.png" ContentType="image/png"/>
  <Override PartName="/xl/media/image236.png" ContentType="image/png"/>
  <Override PartName="/xl/media/image237.png" ContentType="image/png"/>
  <Override PartName="/xl/media/image110.png" ContentType="image/png"/>
  <Override PartName="/xl/media/image238.png" ContentType="image/png"/>
  <Override PartName="/xl/media/image111.png" ContentType="image/png"/>
  <Override PartName="/xl/media/image239.png" ContentType="image/png"/>
  <Override PartName="/xl/media/image240.png" ContentType="image/png"/>
  <Override PartName="/xl/media/image241.png" ContentType="image/png"/>
  <Override PartName="/xl/media/image242.png" ContentType="image/png"/>
  <Override PartName="/xl/media/image243.png" ContentType="image/png"/>
  <Override PartName="/xl/media/image244.png" ContentType="image/png"/>
  <Override PartName="/xl/media/image245.png" ContentType="image/png"/>
  <Override PartName="/xl/media/image246.png" ContentType="image/png"/>
  <Override PartName="/xl/media/image247.png" ContentType="image/png"/>
  <Override PartName="/xl/media/image120.png" ContentType="image/png"/>
  <Override PartName="/xl/media/image248.png" ContentType="image/png"/>
  <Override PartName="/xl/media/image121.png" ContentType="image/png"/>
  <Override PartName="/xl/media/image249.png" ContentType="image/png"/>
  <Override PartName="/xl/media/image250.png" ContentType="image/png"/>
  <Override PartName="/xl/media/image251.png" ContentType="image/png"/>
  <Override PartName="/xl/media/image252.png" ContentType="image/png"/>
  <Override PartName="/xl/drawings/drawing56.xml" ContentType="application/vnd.openxmlformats-officedocument.drawing+xml"/>
  <Override PartName="/xl/drawings/drawing55.xml" ContentType="application/vnd.openxmlformats-officedocument.drawing+xml"/>
  <Override PartName="/xl/drawings/drawing54.xml" ContentType="application/vnd.openxmlformats-officedocument.drawing+xml"/>
  <Override PartName="/xl/drawings/drawing53.xml" ContentType="application/vnd.openxmlformats-officedocument.drawing+xml"/>
  <Override PartName="/xl/drawings/drawing52.xml" ContentType="application/vnd.openxmlformats-officedocument.drawing+xml"/>
  <Override PartName="/xl/drawings/drawing51.xml" ContentType="application/vnd.openxmlformats-officedocument.drawing+xml"/>
  <Override PartName="/xl/drawings/drawing50.xml" ContentType="application/vnd.openxmlformats-officedocument.drawing+xml"/>
  <Override PartName="/xl/drawings/drawing42.xml" ContentType="application/vnd.openxmlformats-officedocument.drawing+xml"/>
  <Override PartName="/xl/drawings/drawing41.xml" ContentType="application/vnd.openxmlformats-officedocument.drawing+xml"/>
  <Override PartName="/xl/drawings/drawing40.xml" ContentType="application/vnd.openxmlformats-officedocument.drawing+xml"/>
  <Override PartName="/xl/drawings/drawing39.xml" ContentType="application/vnd.openxmlformats-officedocument.drawing+xml"/>
  <Override PartName="/xl/drawings/drawing38.xml" ContentType="application/vnd.openxmlformats-officedocument.drawing+xml"/>
  <Override PartName="/xl/drawings/drawing37.xml" ContentType="application/vnd.openxmlformats-officedocument.drawing+xml"/>
  <Override PartName="/xl/drawings/_rels/drawing6.xml.rels" ContentType="application/vnd.openxmlformats-package.relationships+xml"/>
  <Override PartName="/xl/drawings/_rels/drawing73.xml.rels" ContentType="application/vnd.openxmlformats-package.relationships+xml"/>
  <Override PartName="/xl/drawings/_rels/drawing47.xml.rels" ContentType="application/vnd.openxmlformats-package.relationships+xml"/>
  <Override PartName="/xl/drawings/_rels/drawing2.xml.rels" ContentType="application/vnd.openxmlformats-package.relationships+xml"/>
  <Override PartName="/xl/drawings/_rels/drawing43.xml.rels" ContentType="application/vnd.openxmlformats-package.relationships+xml"/>
  <Override PartName="/xl/drawings/_rels/drawing39.xml.rels" ContentType="application/vnd.openxmlformats-package.relationships+xml"/>
  <Override PartName="/xl/drawings/_rels/drawing5.xml.rels" ContentType="application/vnd.openxmlformats-package.relationships+xml"/>
  <Override PartName="/xl/drawings/_rels/drawing72.xml.rels" ContentType="application/vnd.openxmlformats-package.relationships+xml"/>
  <Override PartName="/xl/drawings/_rels/drawing68.xml.rels" ContentType="application/vnd.openxmlformats-package.relationships+xml"/>
  <Override PartName="/xl/drawings/_rels/drawing1.xml.rels" ContentType="application/vnd.openxmlformats-package.relationships+xml"/>
  <Override PartName="/xl/drawings/_rels/drawing38.xml.rels" ContentType="application/vnd.openxmlformats-package.relationships+xml"/>
  <Override PartName="/xl/drawings/_rels/drawing9.xml.rels" ContentType="application/vnd.openxmlformats-package.relationships+xml"/>
  <Override PartName="/xl/drawings/_rels/drawing23.xml.rels" ContentType="application/vnd.openxmlformats-package.relationships+xml"/>
  <Override PartName="/xl/drawings/_rels/drawing15.xml.rels" ContentType="application/vnd.openxmlformats-package.relationships+xml"/>
  <Override PartName="/xl/drawings/_rels/drawing10.xml.rels" ContentType="application/vnd.openxmlformats-package.relationships+xml"/>
  <Override PartName="/xl/drawings/_rels/drawing59.xml.rels" ContentType="application/vnd.openxmlformats-package.relationships+xml"/>
  <Override PartName="/xl/drawings/_rels/drawing16.xml.rels" ContentType="application/vnd.openxmlformats-package.relationships+xml"/>
  <Override PartName="/xl/drawings/_rels/drawing69.xml.rels" ContentType="application/vnd.openxmlformats-package.relationships+xml"/>
  <Override PartName="/xl/drawings/_rels/drawing20.xml.rels" ContentType="application/vnd.openxmlformats-package.relationships+xml"/>
  <Override PartName="/xl/drawings/_rels/drawing17.xml.rels" ContentType="application/vnd.openxmlformats-package.relationships+xml"/>
  <Override PartName="/xl/drawings/_rels/drawing21.xml.rels" ContentType="application/vnd.openxmlformats-package.relationships+xml"/>
  <Override PartName="/xl/drawings/_rels/drawing83.xml.rels" ContentType="application/vnd.openxmlformats-package.relationships+xml"/>
  <Override PartName="/xl/drawings/_rels/drawing79.xml.rels" ContentType="application/vnd.openxmlformats-package.relationships+xml"/>
  <Override PartName="/xl/drawings/_rels/drawing30.xml.rels" ContentType="application/vnd.openxmlformats-package.relationships+xml"/>
  <Override PartName="/xl/drawings/_rels/drawing27.xml.rels" ContentType="application/vnd.openxmlformats-package.relationships+xml"/>
  <Override PartName="/xl/drawings/_rels/drawing31.xml.rels" ContentType="application/vnd.openxmlformats-package.relationships+xml"/>
  <Override PartName="/xl/drawings/_rels/drawing80.xml.rels" ContentType="application/vnd.openxmlformats-package.relationships+xml"/>
  <Override PartName="/xl/drawings/_rels/drawing57.xml.rels" ContentType="application/vnd.openxmlformats-package.relationships+xml"/>
  <Override PartName="/xl/drawings/_rels/drawing64.xml.rels" ContentType="application/vnd.openxmlformats-package.relationships+xml"/>
  <Override PartName="/xl/drawings/_rels/drawing45.xml.rels" ContentType="application/vnd.openxmlformats-package.relationships+xml"/>
  <Override PartName="/xl/drawings/_rels/drawing61.xml.rels" ContentType="application/vnd.openxmlformats-package.relationships+xml"/>
  <Override PartName="/xl/drawings/_rels/drawing52.xml.rels" ContentType="application/vnd.openxmlformats-package.relationships+xml"/>
  <Override PartName="/xl/drawings/_rels/drawing44.xml.rels" ContentType="application/vnd.openxmlformats-package.relationships+xml"/>
  <Override PartName="/xl/drawings/_rels/drawing60.xml.rels" ContentType="application/vnd.openxmlformats-package.relationships+xml"/>
  <Override PartName="/xl/drawings/_rels/drawing51.xml.rels" ContentType="application/vnd.openxmlformats-package.relationships+xml"/>
  <Override PartName="/xl/drawings/_rels/drawing11.xml.rels" ContentType="application/vnd.openxmlformats-package.relationships+xml"/>
  <Override PartName="/xl/drawings/_rels/drawing48.xml.rels" ContentType="application/vnd.openxmlformats-package.relationships+xml"/>
  <Override PartName="/xl/drawings/_rels/drawing24.xml.rels" ContentType="application/vnd.openxmlformats-package.relationships+xml"/>
  <Override PartName="/xl/drawings/_rels/drawing55.xml.rels" ContentType="application/vnd.openxmlformats-package.relationships+xml"/>
  <Override PartName="/xl/drawings/_rels/drawing40.xml.rels" ContentType="application/vnd.openxmlformats-package.relationships+xml"/>
  <Override PartName="/xl/drawings/_rels/drawing12.xml.rels" ContentType="application/vnd.openxmlformats-package.relationships+xml"/>
  <Override PartName="/xl/drawings/_rels/drawing36.xml.rels" ContentType="application/vnd.openxmlformats-package.relationships+xml"/>
  <Override PartName="/xl/drawings/_rels/drawing13.xml.rels" ContentType="application/vnd.openxmlformats-package.relationships+xml"/>
  <Override PartName="/xl/drawings/_rels/drawing22.xml.rels" ContentType="application/vnd.openxmlformats-package.relationships+xml"/>
  <Override PartName="/xl/drawings/_rels/drawing18.xml.rels" ContentType="application/vnd.openxmlformats-package.relationships+xml"/>
  <Override PartName="/xl/drawings/_rels/drawing49.xml.rels" ContentType="application/vnd.openxmlformats-package.relationships+xml"/>
  <Override PartName="/xl/drawings/_rels/drawing34.xml.rels" ContentType="application/vnd.openxmlformats-package.relationships+xml"/>
  <Override PartName="/xl/drawings/_rels/drawing25.xml.rels" ContentType="application/vnd.openxmlformats-package.relationships+xml"/>
  <Override PartName="/xl/drawings/_rels/drawing41.xml.rels" ContentType="application/vnd.openxmlformats-package.relationships+xml"/>
  <Override PartName="/xl/drawings/_rels/drawing56.xml.rels" ContentType="application/vnd.openxmlformats-package.relationships+xml"/>
  <Override PartName="/xl/drawings/_rels/drawing63.xml.rels" ContentType="application/vnd.openxmlformats-package.relationships+xml"/>
  <Override PartName="/xl/drawings/_rels/drawing50.xml.rels" ContentType="application/vnd.openxmlformats-package.relationships+xml"/>
  <Override PartName="/xl/drawings/_rels/drawing65.xml.rels" ContentType="application/vnd.openxmlformats-package.relationships+xml"/>
  <Override PartName="/xl/drawings/_rels/drawing58.xml.rels" ContentType="application/vnd.openxmlformats-package.relationships+xml"/>
  <Override PartName="/xl/drawings/_rels/drawing26.xml.rels" ContentType="application/vnd.openxmlformats-package.relationships+xml"/>
  <Override PartName="/xl/drawings/_rels/drawing42.xml.rels" ContentType="application/vnd.openxmlformats-package.relationships+xml"/>
  <Override PartName="/xl/drawings/_rels/drawing19.xml.rels" ContentType="application/vnd.openxmlformats-package.relationships+xml"/>
  <Override PartName="/xl/drawings/_rels/drawing35.xml.rels" ContentType="application/vnd.openxmlformats-package.relationships+xml"/>
  <Override PartName="/xl/drawings/_rels/drawing8.xml.rels" ContentType="application/vnd.openxmlformats-package.relationships+xml"/>
  <Override PartName="/xl/drawings/_rels/drawing54.xml.rels" ContentType="application/vnd.openxmlformats-package.relationships+xml"/>
  <Override PartName="/xl/drawings/_rels/drawing28.xml.rels" ContentType="application/vnd.openxmlformats-package.relationships+xml"/>
  <Override PartName="/xl/drawings/_rels/drawing32.xml.rels" ContentType="application/vnd.openxmlformats-package.relationships+xml"/>
  <Override PartName="/xl/drawings/_rels/drawing37.xml.rels" ContentType="application/vnd.openxmlformats-package.relationships+xml"/>
  <Override PartName="/xl/drawings/_rels/drawing53.xml.rels" ContentType="application/vnd.openxmlformats-package.relationships+xml"/>
  <Override PartName="/xl/drawings/_rels/drawing46.xml.rels" ContentType="application/vnd.openxmlformats-package.relationships+xml"/>
  <Override PartName="/xl/drawings/_rels/drawing74.xml.rels" ContentType="application/vnd.openxmlformats-package.relationships+xml"/>
  <Override PartName="/xl/drawings/_rels/drawing7.xml.rels" ContentType="application/vnd.openxmlformats-package.relationships+xml"/>
  <Override PartName="/xl/drawings/_rels/drawing88.xml.rels" ContentType="application/vnd.openxmlformats-package.relationships+xml"/>
  <Override PartName="/xl/drawings/_rels/drawing78.xml.rels" ContentType="application/vnd.openxmlformats-package.relationships+xml"/>
  <Override PartName="/xl/drawings/_rels/drawing82.xml.rels" ContentType="application/vnd.openxmlformats-package.relationships+xml"/>
  <Override PartName="/xl/drawings/_rels/drawing66.xml.rels" ContentType="application/vnd.openxmlformats-package.relationships+xml"/>
  <Override PartName="/xl/drawings/_rels/drawing3.xml.rels" ContentType="application/vnd.openxmlformats-package.relationships+xml"/>
  <Override PartName="/xl/drawings/_rels/drawing70.xml.rels" ContentType="application/vnd.openxmlformats-package.relationships+xml"/>
  <Override PartName="/xl/drawings/_rels/drawing85.xml.rels" ContentType="application/vnd.openxmlformats-package.relationships+xml"/>
  <Override PartName="/xl/drawings/_rels/drawing76.xml.rels" ContentType="application/vnd.openxmlformats-package.relationships+xml"/>
  <Override PartName="/xl/drawings/_rels/drawing75.xml.rels" ContentType="application/vnd.openxmlformats-package.relationships+xml"/>
  <Override PartName="/xl/drawings/_rels/drawing84.xml.rels" ContentType="application/vnd.openxmlformats-package.relationships+xml"/>
  <Override PartName="/xl/drawings/_rels/drawing87.xml.rels" ContentType="application/vnd.openxmlformats-package.relationships+xml"/>
  <Override PartName="/xl/drawings/_rels/drawing67.xml.rels" ContentType="application/vnd.openxmlformats-package.relationships+xml"/>
  <Override PartName="/xl/drawings/_rels/drawing4.xml.rels" ContentType="application/vnd.openxmlformats-package.relationships+xml"/>
  <Override PartName="/xl/drawings/_rels/drawing71.xml.rels" ContentType="application/vnd.openxmlformats-package.relationships+xml"/>
  <Override PartName="/xl/drawings/_rels/drawing86.xml.rels" ContentType="application/vnd.openxmlformats-package.relationships+xml"/>
  <Override PartName="/xl/drawings/_rels/drawing62.xml.rels" ContentType="application/vnd.openxmlformats-package.relationships+xml"/>
  <Override PartName="/xl/drawings/_rels/drawing81.xml.rels" ContentType="application/vnd.openxmlformats-package.relationships+xml"/>
  <Override PartName="/xl/drawings/_rels/drawing77.xml.rels" ContentType="application/vnd.openxmlformats-package.relationships+xml"/>
  <Override PartName="/xl/drawings/_rels/drawing14.xml.rels" ContentType="application/vnd.openxmlformats-package.relationships+xml"/>
  <Override PartName="/xl/drawings/_rels/drawing33.xml.rels" ContentType="application/vnd.openxmlformats-package.relationships+xml"/>
  <Override PartName="/xl/drawings/_rels/drawing29.xml.rels" ContentType="application/vnd.openxmlformats-package.relationships+xml"/>
  <Override PartName="/xl/drawings/drawing36.xml" ContentType="application/vnd.openxmlformats-officedocument.drawing+xml"/>
  <Override PartName="/xl/drawings/drawing35.xml" ContentType="application/vnd.openxmlformats-officedocument.drawing+xml"/>
  <Override PartName="/xl/drawings/drawing34.xml" ContentType="application/vnd.openxmlformats-officedocument.drawing+xml"/>
  <Override PartName="/xl/drawings/drawing33.xml" ContentType="application/vnd.openxmlformats-officedocument.drawing+xml"/>
  <Override PartName="/xl/drawings/drawing32.xml" ContentType="application/vnd.openxmlformats-officedocument.drawing+xml"/>
  <Override PartName="/xl/drawings/drawing31.xml" ContentType="application/vnd.openxmlformats-officedocument.drawing+xml"/>
  <Override PartName="/xl/drawings/drawing30.xml" ContentType="application/vnd.openxmlformats-officedocument.drawing+xml"/>
  <Override PartName="/xl/drawings/drawing13.xml" ContentType="application/vnd.openxmlformats-officedocument.drawing+xml"/>
  <Override PartName="/xl/drawings/drawing8.xml" ContentType="application/vnd.openxmlformats-officedocument.drawing+xml"/>
  <Override PartName="/xl/drawings/drawing49.xml" ContentType="application/vnd.openxmlformats-officedocument.drawing+xml"/>
  <Override PartName="/xl/drawings/drawing4.xml" ContentType="application/vnd.openxmlformats-officedocument.drawing+xml"/>
  <Override PartName="/xl/drawings/drawing12.xml" ContentType="application/vnd.openxmlformats-officedocument.drawing+xml"/>
  <Override PartName="/xl/drawings/drawing7.xml" ContentType="application/vnd.openxmlformats-officedocument.drawing+xml"/>
  <Override PartName="/xl/drawings/drawing48.xml" ContentType="application/vnd.openxmlformats-officedocument.drawing+xml"/>
  <Override PartName="/xl/drawings/drawing3.xml" ContentType="application/vnd.openxmlformats-officedocument.drawing+xml"/>
  <Override PartName="/xl/drawings/drawing11.xml" ContentType="application/vnd.openxmlformats-officedocument.drawing+xml"/>
  <Override PartName="/xl/drawings/drawing22.xml" ContentType="application/vnd.openxmlformats-officedocument.drawing+xml"/>
  <Override PartName="/xl/drawings/drawing59.xml" ContentType="application/vnd.openxmlformats-officedocument.drawing+xml"/>
  <Override PartName="/xl/drawings/drawing23.xml" ContentType="application/vnd.openxmlformats-officedocument.drawing+xml"/>
  <Override PartName="/xl/drawings/drawing60.xml" ContentType="application/vnd.openxmlformats-officedocument.drawing+xml"/>
  <Override PartName="/xl/drawings/drawing24.xml" ContentType="application/vnd.openxmlformats-officedocument.drawing+xml"/>
  <Override PartName="/xl/drawings/drawing61.xml" ContentType="application/vnd.openxmlformats-officedocument.drawing+xml"/>
  <Override PartName="/xl/drawings/drawing25.xml" ContentType="application/vnd.openxmlformats-officedocument.drawing+xml"/>
  <Override PartName="/xl/drawings/drawing62.xml" ContentType="application/vnd.openxmlformats-officedocument.drawing+xml"/>
  <Override PartName="/xl/drawings/drawing26.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70.xml" ContentType="application/vnd.openxmlformats-officedocument.drawing+xml"/>
  <Override PartName="/xl/drawings/drawing28.xml" ContentType="application/vnd.openxmlformats-officedocument.drawing+xml"/>
  <Override PartName="/xl/drawings/drawing88.xml" ContentType="application/vnd.openxmlformats-officedocument.drawing+xml"/>
  <Override PartName="/xl/drawings/drawing76.xml" ContentType="application/vnd.openxmlformats-officedocument.drawing+xml"/>
  <Override PartName="/xl/drawings/drawing87.xml" ContentType="application/vnd.openxmlformats-officedocument.drawing+xml"/>
  <Override PartName="/xl/drawings/drawing75.xml" ContentType="application/vnd.openxmlformats-officedocument.drawing+xml"/>
  <Override PartName="/xl/drawings/drawing86.xml" ContentType="application/vnd.openxmlformats-officedocument.drawing+xml"/>
  <Override PartName="/xl/drawings/drawing74.xml" ContentType="application/vnd.openxmlformats-officedocument.drawing+xml"/>
  <Override PartName="/xl/drawings/drawing85.xml" ContentType="application/vnd.openxmlformats-officedocument.drawing+xml"/>
  <Override PartName="/xl/drawings/drawing73.xml" ContentType="application/vnd.openxmlformats-officedocument.drawing+xml"/>
  <Override PartName="/xl/drawings/drawing79.xml" ContentType="application/vnd.openxmlformats-officedocument.drawing+xml"/>
  <Override PartName="/xl/drawings/drawing78.xml" ContentType="application/vnd.openxmlformats-officedocument.drawing+xml"/>
  <Override PartName="/xl/drawings/drawing77.xml" ContentType="application/vnd.openxmlformats-officedocument.drawing+xml"/>
  <Override PartName="/xl/drawings/drawing72.xml" ContentType="application/vnd.openxmlformats-officedocument.drawing+xml"/>
  <Override PartName="/xl/drawings/drawing69.xml" ContentType="application/vnd.openxmlformats-officedocument.drawing+xml"/>
  <Override PartName="/xl/drawings/drawing71.xml" ContentType="application/vnd.openxmlformats-officedocument.drawing+xml"/>
  <Override PartName="/xl/drawings/drawing29.xml" ContentType="application/vnd.openxmlformats-officedocument.drawing+xml"/>
  <Override PartName="/xl/drawings/drawing21.xml" ContentType="application/vnd.openxmlformats-officedocument.drawing+xml"/>
  <Override PartName="/xl/drawings/drawing58.xml" ContentType="application/vnd.openxmlformats-officedocument.drawing+xml"/>
  <Override PartName="/xl/drawings/drawing19.xml" ContentType="application/vnd.openxmlformats-officedocument.drawing+xml"/>
  <Override PartName="/xl/drawings/drawing84.xml" ContentType="application/vnd.openxmlformats-officedocument.drawing+xml"/>
  <Override PartName="/xl/drawings/drawing20.xml" ContentType="application/vnd.openxmlformats-officedocument.drawing+xml"/>
  <Override PartName="/xl/drawings/drawing57.xml" ContentType="application/vnd.openxmlformats-officedocument.drawing+xml"/>
  <Override PartName="/xl/drawings/drawing18.xml" ContentType="application/vnd.openxmlformats-officedocument.drawing+xml"/>
  <Override PartName="/xl/drawings/drawing83.xml" ContentType="application/vnd.openxmlformats-officedocument.drawing+xml"/>
  <Override PartName="/xl/drawings/drawing82.xml" ContentType="application/vnd.openxmlformats-officedocument.drawing+xml"/>
  <Override PartName="/xl/drawings/drawing17.xml" ContentType="application/vnd.openxmlformats-officedocument.drawing+xml"/>
  <Override PartName="/xl/drawings/drawing81.xml" ContentType="application/vnd.openxmlformats-officedocument.drawing+xml"/>
  <Override PartName="/xl/drawings/drawing16.xml" ContentType="application/vnd.openxmlformats-officedocument.drawing+xml"/>
  <Override PartName="/xl/drawings/drawing80.xml" ContentType="application/vnd.openxmlformats-officedocument.drawing+xml"/>
  <Override PartName="/xl/drawings/drawing15.xml" ContentType="application/vnd.openxmlformats-officedocument.drawing+xml"/>
  <Override PartName="/xl/drawings/drawing14.xml" ContentType="application/vnd.openxmlformats-officedocument.drawing+xml"/>
  <Override PartName="/xl/drawings/drawing9.xml" ContentType="application/vnd.openxmlformats-officedocument.drawing+xml"/>
  <Override PartName="/xl/drawings/drawing27.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1.xml" ContentType="application/vnd.openxmlformats-officedocument.drawing+xml"/>
  <Override PartName="/xl/drawings/drawing46.xml" ContentType="application/vnd.openxmlformats-officedocument.drawing+xml"/>
  <Override PartName="/xl/drawings/drawing5.xml" ContentType="application/vnd.openxmlformats-officedocument.drawing+xml"/>
  <Override PartName="/xl/drawings/drawing10.xml" ContentType="application/vnd.openxmlformats-officedocument.drawing+xml"/>
  <Override PartName="/xl/drawings/drawing2.xml" ContentType="application/vnd.openxmlformats-officedocument.drawing+xml"/>
  <Override PartName="/xl/drawings/drawing47.xml" ContentType="application/vnd.openxmlformats-officedocument.drawing+xml"/>
  <Override PartName="/xl/drawings/drawing6.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4"/>
  </bookViews>
  <sheets>
    <sheet name="INDICE" sheetId="1" state="visible" r:id="rId2"/>
    <sheet name="T1_i1" sheetId="2" state="visible" r:id="rId3"/>
    <sheet name="T1_i2" sheetId="3" state="visible" r:id="rId4"/>
    <sheet name="T1_i3" sheetId="4" state="visible" r:id="rId5"/>
    <sheet name="T2_i1" sheetId="5" state="visible" r:id="rId6"/>
    <sheet name="T2_i2" sheetId="6" state="visible" r:id="rId7"/>
    <sheet name="T2_i3" sheetId="7" state="visible" r:id="rId8"/>
    <sheet name="T2_i4" sheetId="8" state="visible" r:id="rId9"/>
    <sheet name="T2_i5" sheetId="9" state="visible" r:id="rId10"/>
    <sheet name="T2_i6" sheetId="10" state="visible" r:id="rId11"/>
    <sheet name="T2_i7" sheetId="11" state="visible" r:id="rId12"/>
    <sheet name="T2_i8" sheetId="12" state="visible" r:id="rId13"/>
    <sheet name="T2_i9" sheetId="13" state="visible" r:id="rId14"/>
    <sheet name="T2_i10" sheetId="14" state="visible" r:id="rId15"/>
    <sheet name="T2_i11" sheetId="15" state="visible" r:id="rId16"/>
    <sheet name="T2_i12" sheetId="16" state="visible" r:id="rId17"/>
    <sheet name="T2_i13" sheetId="17" state="visible" r:id="rId18"/>
    <sheet name="T2_i14" sheetId="18" state="visible" r:id="rId19"/>
    <sheet name="T2_i15" sheetId="19" state="visible" r:id="rId20"/>
    <sheet name="T2_i16" sheetId="20" state="visible" r:id="rId21"/>
    <sheet name="T2_i17" sheetId="21" state="visible" r:id="rId22"/>
    <sheet name="T3_i1" sheetId="22" state="visible" r:id="rId23"/>
    <sheet name="T3_i2" sheetId="23" state="visible" r:id="rId24"/>
    <sheet name="T3_i3" sheetId="24" state="visible" r:id="rId25"/>
    <sheet name="T3_i4" sheetId="25" state="visible" r:id="rId26"/>
    <sheet name="T3_i5" sheetId="26" state="visible" r:id="rId27"/>
    <sheet name="T3_i6" sheetId="27" state="visible" r:id="rId28"/>
    <sheet name="T4_i1" sheetId="28" state="visible" r:id="rId29"/>
    <sheet name="T4_i2" sheetId="29" state="visible" r:id="rId30"/>
    <sheet name="T4_i3" sheetId="30" state="visible" r:id="rId31"/>
    <sheet name="T4_i4" sheetId="31" state="visible" r:id="rId32"/>
    <sheet name="T4_i5" sheetId="32" state="visible" r:id="rId33"/>
    <sheet name="T5_i1" sheetId="33" state="visible" r:id="rId34"/>
    <sheet name="T5_i2" sheetId="34" state="visible" r:id="rId35"/>
    <sheet name="T5_i3" sheetId="35" state="visible" r:id="rId36"/>
    <sheet name="T5_i4" sheetId="36" state="visible" r:id="rId37"/>
    <sheet name="T5_i5" sheetId="37" state="visible" r:id="rId38"/>
    <sheet name="T5_i6" sheetId="38" state="visible" r:id="rId39"/>
    <sheet name="T5_i7" sheetId="39" state="visible" r:id="rId40"/>
    <sheet name="T5_i8" sheetId="40" state="visible" r:id="rId41"/>
    <sheet name="T5_i9" sheetId="41" state="visible" r:id="rId42"/>
    <sheet name="T5_i10" sheetId="42" state="visible" r:id="rId43"/>
    <sheet name="T5_i11" sheetId="43" state="visible" r:id="rId44"/>
    <sheet name="T5_i12" sheetId="44" state="visible" r:id="rId45"/>
    <sheet name="T5_i13" sheetId="45" state="visible" r:id="rId46"/>
    <sheet name="T5_i14" sheetId="46" state="visible" r:id="rId47"/>
    <sheet name="T5_i15" sheetId="47" state="visible" r:id="rId48"/>
    <sheet name="T5_i16" sheetId="48" state="visible" r:id="rId49"/>
    <sheet name="T5_i17" sheetId="49" state="visible" r:id="rId50"/>
    <sheet name="T5_i18" sheetId="50" state="visible" r:id="rId51"/>
    <sheet name="T5_i19" sheetId="51" state="visible" r:id="rId52"/>
    <sheet name="T5_i20" sheetId="52" state="visible" r:id="rId53"/>
    <sheet name="T5_i21" sheetId="53" state="visible" r:id="rId54"/>
    <sheet name="T5_i22" sheetId="54" state="visible" r:id="rId55"/>
    <sheet name="T5_i23" sheetId="55" state="visible" r:id="rId56"/>
    <sheet name="T5_i24" sheetId="56" state="visible" r:id="rId57"/>
    <sheet name="T5_i25" sheetId="57" state="visible" r:id="rId58"/>
    <sheet name="T5_i26" sheetId="58" state="visible" r:id="rId59"/>
    <sheet name="T5_i27" sheetId="59" state="visible" r:id="rId60"/>
    <sheet name="T5_i28" sheetId="60" state="visible" r:id="rId61"/>
    <sheet name="T5_i29" sheetId="61" state="visible" r:id="rId62"/>
    <sheet name="T5_i30" sheetId="62" state="visible" r:id="rId63"/>
    <sheet name="T6_i1" sheetId="63" state="visible" r:id="rId64"/>
    <sheet name="T6_i2" sheetId="64" state="visible" r:id="rId65"/>
    <sheet name="T6_i3" sheetId="65" state="visible" r:id="rId66"/>
    <sheet name="T6_i4" sheetId="66" state="visible" r:id="rId67"/>
    <sheet name="T6_i5" sheetId="67" state="visible" r:id="rId68"/>
    <sheet name="T6_i6" sheetId="68" state="visible" r:id="rId69"/>
    <sheet name="T6_i7" sheetId="69" state="visible" r:id="rId70"/>
    <sheet name="T7_i1" sheetId="70" state="visible" r:id="rId71"/>
    <sheet name="T7_i2" sheetId="71" state="visible" r:id="rId72"/>
    <sheet name="T8_i1" sheetId="72" state="visible" r:id="rId73"/>
    <sheet name="T8_i2" sheetId="73" state="visible" r:id="rId74"/>
    <sheet name="T8_i3" sheetId="74" state="visible" r:id="rId75"/>
    <sheet name="T8_i4" sheetId="75" state="visible" r:id="rId76"/>
    <sheet name="T8_i5" sheetId="76" state="visible" r:id="rId77"/>
    <sheet name="T8_i6" sheetId="77" state="visible" r:id="rId78"/>
    <sheet name="T8_i7" sheetId="78" state="visible" r:id="rId79"/>
    <sheet name="T8_i8" sheetId="79" state="visible" r:id="rId80"/>
    <sheet name="T8_i9" sheetId="80" state="visible" r:id="rId81"/>
    <sheet name="T9_i1" sheetId="81" state="visible" r:id="rId82"/>
    <sheet name="T9_i2" sheetId="82" state="visible" r:id="rId83"/>
    <sheet name="T9_i3" sheetId="83" state="visible" r:id="rId84"/>
    <sheet name="T9_i4" sheetId="84" state="visible" r:id="rId85"/>
    <sheet name="T9_i5" sheetId="85" state="visible" r:id="rId86"/>
    <sheet name="T9_i6" sheetId="86" state="visible" r:id="rId87"/>
    <sheet name="T9_i7" sheetId="87" state="visible" r:id="rId88"/>
    <sheet name="T9_i8" sheetId="88" state="visible" r:id="rId89"/>
  </sheets>
  <calcPr iterateCount="100" refMode="A1" iterate="false" iterateDelta="0.001"/>
  <extLst>
    <ext xmlns:loext="http://schemas.libreoffice.org/" uri="{7626C862-2A13-11E5-B345-FEFF819CDC9F}">
      <loext:extCalcPr stringRefSyntax="ExcelA1"/>
    </ext>
  </extLst>
</workbook>
</file>

<file path=xl/sharedStrings.xml><?xml version="1.0" encoding="utf-8"?>
<sst xmlns="http://schemas.openxmlformats.org/spreadsheetml/2006/main" count="6832" uniqueCount="318">
  <si>
    <t xml:space="preserve">ENCUESTA NACIONAL DE DESNUTRICIÓN INFANTIL - ENDI 2022 - 2023</t>
  </si>
  <si>
    <t xml:space="preserve">Indicadores</t>
  </si>
  <si>
    <t xml:space="preserve">T1</t>
  </si>
  <si>
    <t xml:space="preserve">Datos de la vivienda y el hogar</t>
  </si>
  <si>
    <t xml:space="preserve">Porcentaje de hogares con niñas/os menores de 5 años sin adecuado sistema de eliminacion de excretas</t>
  </si>
  <si>
    <t xml:space="preserve">Porcentaje de hogares con niñas/os menores de 5 que utiliza suministros seguros de agua para beber</t>
  </si>
  <si>
    <t xml:space="preserve">Porcentaje de hogares con niñas/os menores de 5 años con hacinamiento</t>
  </si>
  <si>
    <t xml:space="preserve">T2</t>
  </si>
  <si>
    <t xml:space="preserve">Estado nutricional</t>
  </si>
  <si>
    <t xml:space="preserve">Prevalencia de desnutrición crónica en niñas/os menores de 2 años</t>
  </si>
  <si>
    <t xml:space="preserve">Prevalencia de desnutrición global en niñas/os menores de 2 años</t>
  </si>
  <si>
    <t xml:space="preserve">Prevalencia de desnutrición aguda en niñas/os menores de 2 años</t>
  </si>
  <si>
    <t xml:space="preserve">Prevalencia de desnutrición crónica en niñas/os menores de 5 años</t>
  </si>
  <si>
    <t xml:space="preserve">Prevalencia de desnutrición global en niñas/os menores de 5 años</t>
  </si>
  <si>
    <t xml:space="preserve">Prevalencia de desnutrición aguda en niñas/os menores de 5 años</t>
  </si>
  <si>
    <t xml:space="preserve">Prevalencia de desnutrición crónica en niñas/os de 2 años a menores de 5 años</t>
  </si>
  <si>
    <t xml:space="preserve">Prevalencia de desnutrición global en niñas/os de 2 años a menores de 5 años</t>
  </si>
  <si>
    <t xml:space="preserve">Prevalencia de desnutrición aguda en niñas/os de 2 años a menores de 5 años</t>
  </si>
  <si>
    <t xml:space="preserve">Prevalencia de sobrepeso en niñas/os menores de 5 años</t>
  </si>
  <si>
    <t xml:space="preserve">Prevalencia de obesidad en niñas/os menores de 5 años</t>
  </si>
  <si>
    <t xml:space="preserve">Prevalencia de sobrepeso y obesidad en niñas/os menores de 5 años</t>
  </si>
  <si>
    <t xml:space="preserve">Prevalencia de malnutrición en niñas/os menores de 5 años</t>
  </si>
  <si>
    <t xml:space="preserve">Prevalencia doble carga de malnutrición en niñas/os menores de 5 años</t>
  </si>
  <si>
    <t xml:space="preserve">Prevalencia de anemia en niñas/os de 6 a 59 meses de edad</t>
  </si>
  <si>
    <t xml:space="preserve">Tipo de anemia en niñas/os de 6 a 59 meses de edad</t>
  </si>
  <si>
    <t xml:space="preserve">Prevalencia de anemia en madres con niñas/os menores de 5 años</t>
  </si>
  <si>
    <t xml:space="preserve">T3</t>
  </si>
  <si>
    <t xml:space="preserve">Vacunación</t>
  </si>
  <si>
    <t xml:space="preserve">Porcentaje de niñas/os de 12 a 59 meses que fueron vacunados con BCG antes de cumplir el primer año</t>
  </si>
  <si>
    <t xml:space="preserve">Porcentaje de niñas/os de 12 a 59 meses que fueron vacunados con hepatitis B antes de cumplir el primer año</t>
  </si>
  <si>
    <t xml:space="preserve">Porcentaje de niñas/os de 12 a 59 meses que fueron vacunados con las dos dosis de rotavirus antes de cumplir el primer año</t>
  </si>
  <si>
    <t xml:space="preserve">Porcentaje de niñas/os de 12 a 59 meses que fueron vacunados con las tres dosis de pentavalente antes de cumplir el primer año</t>
  </si>
  <si>
    <t xml:space="preserve">Porcentaje de niñas/os de 12 a 59 meses que fueron vacunados con las tres dosis de antipoliomielítica antes de cumplir el primer año</t>
  </si>
  <si>
    <t xml:space="preserve">Porcentaje de niñas/os de 12 a 59 meses que fueron vacunados con las tres dosis de neumococo antes de cumplir el primer año</t>
  </si>
  <si>
    <t xml:space="preserve">T4</t>
  </si>
  <si>
    <t xml:space="preserve">Lactancia materna</t>
  </si>
  <si>
    <t xml:space="preserve">Porcentaje de niñas/os menores de 1 año con inicio temprano de la lactancia materna</t>
  </si>
  <si>
    <t xml:space="preserve">Porcentaje de niñas/os menores de 2 años con inicio temprano de la lactancia materna</t>
  </si>
  <si>
    <t xml:space="preserve">Porcentaje de niñas/os menores de 6 meses con lactancia materna exclusiva</t>
  </si>
  <si>
    <t xml:space="preserve">Porcentaje de niñas/os de 12 a 15 meses con lactancia materna continua</t>
  </si>
  <si>
    <t xml:space="preserve">Porcentaje de niñas/os de 6 a 23 meses de edad que recibieron alimentos de cuatro y más grupos alimentarios durante el día anterior</t>
  </si>
  <si>
    <t xml:space="preserve">T5</t>
  </si>
  <si>
    <t xml:space="preserve">Controles prenatales</t>
  </si>
  <si>
    <t xml:space="preserve">Promedio de controles prenatales durante el embarazo de madres con niñas/os menores de 2 años</t>
  </si>
  <si>
    <t xml:space="preserve">Porcentaje de niñas/os menores de 2 años cuyas madres recibieron al menos 5 controles prenatales durante el embarazo</t>
  </si>
  <si>
    <t xml:space="preserve">Porcentaje de niñas/os menores de 2 años cuyas madres consumieron hierro y ácido fólico durante el embarazo</t>
  </si>
  <si>
    <t xml:space="preserve">Porcentaje de niñas/os menores de 2 años cuyas madres se realizaron al menos un examen de VIH antes de la semana 20 de embarazo</t>
  </si>
  <si>
    <t xml:space="preserve">Porcentaje de niñas/os menores de 2 años cuyas madres se realizaron al menos un examen de VIH a partir de la semana 20 de embarazo</t>
  </si>
  <si>
    <t xml:space="preserve">Porcentaje de niñas/os menores de 2 años cuyas madres se realizaron al menos un examen de VIH durante el embarazo</t>
  </si>
  <si>
    <t xml:space="preserve">Porcentaje de niñas/os menores de 2 años cuyas madres se realizaron al menos un examen de orina antes de la semana 20 de embarazo</t>
  </si>
  <si>
    <t xml:space="preserve">Porcentaje de niñas/os menores de 2 años cuyas madres se realizaron al menos un examen de orina a partir de la semana 20 de embarazo</t>
  </si>
  <si>
    <t xml:space="preserve">Porcentaje de niñas/os menores de 2 años cuyas madres se realizaron al menos un examen de orina durante el embarazo</t>
  </si>
  <si>
    <t xml:space="preserve">Porcentaje de niñas/os menores de 2 años cuyas madres se realizaron al menos un examen de TORCHs antes de la semana 20 de embarazo</t>
  </si>
  <si>
    <t xml:space="preserve">Porcentaje de niñas/os menores de 2 años cuyas madres se realizaron al menos un examen de TORCHs a partir de la semana 20 de embarazo</t>
  </si>
  <si>
    <t xml:space="preserve">Porcentaje de niñas/os menores de 2 años cuyas madres se realizaron al menos un examen de TORCHs durante el embarazo</t>
  </si>
  <si>
    <t xml:space="preserve">Porcentaje de niñas/os menores de 2 años cuyas madres se realizaron al menos un examen de VIH, orina y TORCHs durante el embarazo</t>
  </si>
  <si>
    <t xml:space="preserve">Porcentaje de niñas/os menores de 2 años cuyas madres recibieron la vacuna del tétanos y difteria durante el embarazo</t>
  </si>
  <si>
    <t xml:space="preserve">Porcentaje de niñas/os menores de 2 años cuyas madres se realizaron ecos obstétricos durante el embarazo</t>
  </si>
  <si>
    <t xml:space="preserve">Promedio de controles prenatales durante el embarazo de madres con niñas/os menores de 5 años</t>
  </si>
  <si>
    <t xml:space="preserve">Porcentaje de niñas/os menores de 5 años cuyas madres recibieron al menos 5 controles prenatales durante el embarazo</t>
  </si>
  <si>
    <t xml:space="preserve">Porcentaje de niñas/os menores de 5 años cuyas madres consumieron hierro y ácido fólico durante el embarazo</t>
  </si>
  <si>
    <t xml:space="preserve">Porcentaje de niñas/os menores de 5 años cuyas madres se realizaron al menos un examen de VIH antes de la semana 20 de embarazo</t>
  </si>
  <si>
    <t xml:space="preserve">Porcentaje de niñas/os menores de 5 años cuyas madres se realizaron al menos un examen de VIH a partir de la semana 20 de embarazo</t>
  </si>
  <si>
    <t xml:space="preserve">Porcentaje de niñas/os menores de 5 años cuyas madres se realizaron al menos un examen de VIH durante el embarazo</t>
  </si>
  <si>
    <t xml:space="preserve">Porcentaje de niñas/os menores de 5 años cuyas madres se realizaron al menos un examen de orina antes de la semana 20 de embarazo</t>
  </si>
  <si>
    <t xml:space="preserve">Porcentaje de niñas/os menores de 5 años cuyas madres se realizaron al menos un examen de orina a partir de la semana 20 de embarazo</t>
  </si>
  <si>
    <t xml:space="preserve">Porcentaje de niñas/os menores de 5 años cuyas madres se realizaron al menos un examen de orina durante el embarazo</t>
  </si>
  <si>
    <t xml:space="preserve">Porcentaje de niñas/os menores de 5 años cuyas madres se realizaron al menos un examen de TORCHs antes de la semana 20 de embarazo</t>
  </si>
  <si>
    <t xml:space="preserve">Porcentaje de niñas/os menores de 5 años cuyas madres se realizaron al menos un examen de TORCHs a partir de la semana 20 de embarazo</t>
  </si>
  <si>
    <t xml:space="preserve">Porcentaje de niñas/os menores de 5 años cuyas madres se realizaron al menos un examen de TORCHs durante el embarazo</t>
  </si>
  <si>
    <t xml:space="preserve">Porcentaje de niñas/os menores de 5 años cuyas madres se realizaron al menos un examen de VIH, orina y TORCHs durante el embarazo</t>
  </si>
  <si>
    <t xml:space="preserve">Porcentaje de niñas/os menores de 5 años cuyas madres recibieron la vacuna del tétanos y difteria durante el embarazo</t>
  </si>
  <si>
    <t xml:space="preserve">Porcentaje de niñas/os menores de 5 años cuyas madres se realizaron ecos obstétricos durante el embarazo</t>
  </si>
  <si>
    <t xml:space="preserve">T6</t>
  </si>
  <si>
    <t xml:space="preserve">Salud en la niñez</t>
  </si>
  <si>
    <t xml:space="preserve">Promedio de consejerías de lactancia materna exclusiva que recibieron las madres con niñas/os menores de 6 meses</t>
  </si>
  <si>
    <t xml:space="preserve">Porcentaje de niñas/os menores de 5 años con bajo peso al nacer</t>
  </si>
  <si>
    <t xml:space="preserve">Porcentaje de niñas/os menores de 5 años con inscripción de nacidos vivos en el Registro Civil</t>
  </si>
  <si>
    <t xml:space="preserve">Porcentaje de niñas/os de 24 a 59 meses que tuvieron al menos 13 controles de niño sano</t>
  </si>
  <si>
    <t xml:space="preserve">Porcentaje de niñas/os menores de 5 años con enfermedad diarreica aguda (EDA)</t>
  </si>
  <si>
    <t xml:space="preserve">Porcentaje de niñas/os menores de 5 años con infección respiratoria aguda (IRA)</t>
  </si>
  <si>
    <t xml:space="preserve">Porcentaje de niñas/os de 6 a 24 meses que consumieron hierro</t>
  </si>
  <si>
    <t xml:space="preserve">T7</t>
  </si>
  <si>
    <t xml:space="preserve">Programas de primera infancia</t>
  </si>
  <si>
    <t xml:space="preserve">Porcentaje de niñas/os menores de 5 años que asisten o participan al Centro de Desarrollo Infantil (CDI) o centro de educación inicial</t>
  </si>
  <si>
    <t xml:space="preserve">Porcentaje de niñas/os menores de 3 años que reciben atención por parte de educadoras del programa Creciendo con Nuestros Hijos (CNH)</t>
  </si>
  <si>
    <t xml:space="preserve">T8</t>
  </si>
  <si>
    <t xml:space="preserve">Características de fecundidad de las madres</t>
  </si>
  <si>
    <t xml:space="preserve">Edad promedio de las madres al momento del nacimiento de su primer hijo</t>
  </si>
  <si>
    <t xml:space="preserve">Promedio de espaciamiento en meses entre nacimientos de las hijas/os de las madres</t>
  </si>
  <si>
    <t xml:space="preserve">Porcentaje de niñas/os menores de 5 años concebidos a través de un embarazo deseado y planeado</t>
  </si>
  <si>
    <t xml:space="preserve">Porcentaje de niñas/os menores de 5 años concebidos a través de un embarazo deseado y no previsto</t>
  </si>
  <si>
    <t xml:space="preserve">Porcentaje de niñas/os menores de 5 años concebidos a través de un embarazo no deseado y no previsto</t>
  </si>
  <si>
    <t xml:space="preserve">Porcentaje de niñas/os menores de 5 años que nacieron en establecimientos de salud</t>
  </si>
  <si>
    <t xml:space="preserve">Porcentaje de niñas/os menores de 5 años que su nacimiento fue atendido por personal de salud calificado</t>
  </si>
  <si>
    <t xml:space="preserve">Porcentaje de niñas/os menores de 5 años cuyas madres tuvieron su parto por cesárea</t>
  </si>
  <si>
    <t xml:space="preserve">Porcentaje de mujeres con niñas/os menores de 5 años que recibieron control post parto antes de los siete días</t>
  </si>
  <si>
    <t xml:space="preserve">T9</t>
  </si>
  <si>
    <t xml:space="preserve">Calidad del agua</t>
  </si>
  <si>
    <t xml:space="preserve">Porcentaje de hogares con niñas/os menores de 5 años sin presencia de cloro residual en el agua para beber tomada desde la fuente o suministro</t>
  </si>
  <si>
    <t xml:space="preserve">Porcentaje de hogares con niñas/os menores de 5 años sin presencia de cloro residual en el agua para beber tomada del punto de consumo</t>
  </si>
  <si>
    <t xml:space="preserve">Porcentaje de hogares con niñas/os menores de 5 años con presencia de la bacteria E-coli en el agua para beber tomada desde la fuente o suministro</t>
  </si>
  <si>
    <t xml:space="preserve">Porcentaje de hogares con niñas/os menores de 5 años con presencia de la bacteria E-coli en el agua para beber tomada del punto de consumo</t>
  </si>
  <si>
    <t xml:space="preserve">Porcentaje de hogares con niñas/os menores de 5 años por clasificación de cloro residual en el agua para beber tomada desde la fuente o suministro</t>
  </si>
  <si>
    <t xml:space="preserve">Porcentaje de hogares con niñas/os menores de 5 años por clasificación de cloro residual en el agua para beber tomada del punto de consumo</t>
  </si>
  <si>
    <t xml:space="preserve">Porcentaje de hogares con niñas/os menores de 5 años por clasificación de riesgo de presencia de la bacteria E-coli en el agua para beber tomada desde la fuente o suministro</t>
  </si>
  <si>
    <t xml:space="preserve">Porcentaje de hogares con niñas/os menores de 5 años por clasificación de riesgo de presencia de la bacteria E-coli en el agua para beber tomada del punto de consumo</t>
  </si>
  <si>
    <t xml:space="preserve">Tabla N°:</t>
  </si>
  <si>
    <t xml:space="preserve">1</t>
  </si>
  <si>
    <t xml:space="preserve">Indicador/variable:</t>
  </si>
  <si>
    <t xml:space="preserve">Población:</t>
  </si>
  <si>
    <t xml:space="preserve">Nacional / Área / Región Natural / Provincia / Parroquias / Quintil / Pobreza por ingresos / Pobreza por NBI </t>
  </si>
  <si>
    <t xml:space="preserve">Fuente:</t>
  </si>
  <si>
    <t xml:space="preserve">Encuesta Nacional sobre Desnutrición Infantil - ENDI 2022 -2023</t>
  </si>
  <si>
    <t xml:space="preserve">Elaboración:</t>
  </si>
  <si>
    <t xml:space="preserve">Instituto Nacional de Estadística y Censos (INEC)</t>
  </si>
  <si>
    <t xml:space="preserve">Desagregación</t>
  </si>
  <si>
    <t xml:space="preserve">Indicador</t>
  </si>
  <si>
    <t xml:space="preserve">Error     Estándar</t>
  </si>
  <si>
    <t xml:space="preserve">Límite     Inferior</t>
  </si>
  <si>
    <t xml:space="preserve">Límite Superior</t>
  </si>
  <si>
    <t xml:space="preserve">Coeficiente de Variación</t>
  </si>
  <si>
    <t xml:space="preserve">Efecto de Diseño</t>
  </si>
  <si>
    <t xml:space="preserve">Numerador Muestral</t>
  </si>
  <si>
    <t xml:space="preserve">Denominador Muestral</t>
  </si>
  <si>
    <t xml:space="preserve">Nacional*</t>
  </si>
  <si>
    <t xml:space="preserve">Nacional</t>
  </si>
  <si>
    <t xml:space="preserve">Área</t>
  </si>
  <si>
    <t xml:space="preserve">Urbano</t>
  </si>
  <si>
    <t xml:space="preserve">Rural</t>
  </si>
  <si>
    <t xml:space="preserve">Región Natural</t>
  </si>
  <si>
    <t xml:space="preserve">Sierra</t>
  </si>
  <si>
    <t xml:space="preserve">Costa</t>
  </si>
  <si>
    <t xml:space="preserve">Amazonía</t>
  </si>
  <si>
    <t xml:space="preserve">Provincia</t>
  </si>
  <si>
    <t xml:space="preserve">Azuay</t>
  </si>
  <si>
    <t xml:space="preserve">Bolívar</t>
  </si>
  <si>
    <t xml:space="preserve">Cañar</t>
  </si>
  <si>
    <t xml:space="preserve">Carchi</t>
  </si>
  <si>
    <t xml:space="preserve">Cotopaxi</t>
  </si>
  <si>
    <t xml:space="preserve">Chimborazo</t>
  </si>
  <si>
    <t xml:space="preserve">El Oro</t>
  </si>
  <si>
    <t xml:space="preserve">Esmeraldas</t>
  </si>
  <si>
    <t xml:space="preserve">Guayas</t>
  </si>
  <si>
    <t xml:space="preserve">Imbabura</t>
  </si>
  <si>
    <t xml:space="preserve">Loja</t>
  </si>
  <si>
    <t xml:space="preserve">Los Ríos</t>
  </si>
  <si>
    <t xml:space="preserve">Manabí</t>
  </si>
  <si>
    <t xml:space="preserve">Morona Santiago</t>
  </si>
  <si>
    <t xml:space="preserve">Napo</t>
  </si>
  <si>
    <t xml:space="preserve">Pastaza</t>
  </si>
  <si>
    <t xml:space="preserve">Pichincha</t>
  </si>
  <si>
    <t xml:space="preserve">Tungurahua</t>
  </si>
  <si>
    <t xml:space="preserve">Zamora Chinchipe</t>
  </si>
  <si>
    <t xml:space="preserve">Sucumbíos</t>
  </si>
  <si>
    <t xml:space="preserve">Orellana</t>
  </si>
  <si>
    <t xml:space="preserve">Sto Domingo de los Tsáchilas</t>
  </si>
  <si>
    <t xml:space="preserve">Santa Elena</t>
  </si>
  <si>
    <t xml:space="preserve">Parroquias</t>
  </si>
  <si>
    <t xml:space="preserve">Priorizadas</t>
  </si>
  <si>
    <t xml:space="preserve">No priorizadas</t>
  </si>
  <si>
    <t xml:space="preserve">Quintiles</t>
  </si>
  <si>
    <t xml:space="preserve">Quintil 1</t>
  </si>
  <si>
    <t xml:space="preserve">Quintil 2</t>
  </si>
  <si>
    <t xml:space="preserve">Quintil 3</t>
  </si>
  <si>
    <t xml:space="preserve">Quintil 4</t>
  </si>
  <si>
    <t xml:space="preserve">Quintil 5</t>
  </si>
  <si>
    <t xml:space="preserve">Pobreza por Ingresos</t>
  </si>
  <si>
    <t xml:space="preserve">No pobreza por ingresos</t>
  </si>
  <si>
    <t xml:space="preserve">Pobreza por ingresos</t>
  </si>
  <si>
    <t xml:space="preserve">Pobreza por NBI</t>
  </si>
  <si>
    <t xml:space="preserve">No pobreza por NBI</t>
  </si>
  <si>
    <t xml:space="preserve">     Coeficiente de variación superior al 15%, por tanto se debe utilizar con precaución</t>
  </si>
  <si>
    <t xml:space="preserve">     Estimación poco precisa</t>
  </si>
  <si>
    <t xml:space="preserve">*   Estimación continental (No incluye Galápagos)</t>
  </si>
  <si>
    <t xml:space="preserve">Nota: Hogares sin adecuado sistema de eliminación de excretas son aquellos que cuentan con estos tipos de servicio higiénico: inodoro o escusado conectado a pozo 
            séptico, conectado a biodigestor, conectado a pozo ciego, con descarga directa al mar, río, lago o quebrada, letrina o no tiene.</t>
  </si>
  <si>
    <t xml:space="preserve">2</t>
  </si>
  <si>
    <t xml:space="preserve">Nota: Los componentes que pemiten establecer si un hogar utiliza suministros seguros de agua para beber son: tipo de suministro, tratamiento que da al agua antes de 
            beberla, cercanía del suministro y suficiencia de agua para beber.</t>
  </si>
  <si>
    <t xml:space="preserve">3</t>
  </si>
  <si>
    <t xml:space="preserve">Nota: El hacinamiento se relaciona con la cantidad de personas en comparación con el número de dormitorios disponibles. Se considera que hay hacinamiento cuando esta 
            relación es mayor a tres, o cuando no existe ningún dormitorio exclusivo para dormir.</t>
  </si>
  <si>
    <t xml:space="preserve">4</t>
  </si>
  <si>
    <t xml:space="preserve">Nacional / Área / Región Natural / Provincia / Parroquias / Sexo / Auto-Identificación Étnica / Quintil / Pobreza por ingresos / Pobreza por NBI</t>
  </si>
  <si>
    <t xml:space="preserve">Sexo</t>
  </si>
  <si>
    <t xml:space="preserve">Hombre</t>
  </si>
  <si>
    <t xml:space="preserve">Mujer</t>
  </si>
  <si>
    <t xml:space="preserve">Auto-Identificación Étnica</t>
  </si>
  <si>
    <t xml:space="preserve">Indígena</t>
  </si>
  <si>
    <t xml:space="preserve">Afroecuatoriana/o**</t>
  </si>
  <si>
    <t xml:space="preserve">Montubia/o</t>
  </si>
  <si>
    <t xml:space="preserve">Mestiza/o</t>
  </si>
  <si>
    <t xml:space="preserve">Blanca/o u Otra/o</t>
  </si>
  <si>
    <t xml:space="preserve">** En esta categoría se encuentan también contemplados afrodescendientes, negras/os, mulatas/os</t>
  </si>
  <si>
    <t xml:space="preserve">Nota: Denutrición crónica es el retardo en talla para la edad en niñas/os menores de 2 años.</t>
  </si>
  <si>
    <t xml:space="preserve">5</t>
  </si>
  <si>
    <t xml:space="preserve">Nota: Denutrición global es el peso bajo para la edad en niñas/os menores de 2 años.</t>
  </si>
  <si>
    <t xml:space="preserve">6</t>
  </si>
  <si>
    <t xml:space="preserve">Nota: Denutrición aguda es cuando el puntaje z del indicador peso para la talla está por debajo de menos dos y por encima de menos tres desviaciones 
            estándar y puede acompañarse de delgadez en niñas/os menores de 2 años.</t>
  </si>
  <si>
    <t xml:space="preserve">7</t>
  </si>
  <si>
    <t xml:space="preserve">Nota: Denutrición crónica es el retardo en talla para la edad en niñas/os menores de 5 años.</t>
  </si>
  <si>
    <t xml:space="preserve">8</t>
  </si>
  <si>
    <t xml:space="preserve">Nota: Denutrición global es el peso bajo para la edad en niñas/os menores de 5 años.</t>
  </si>
  <si>
    <t xml:space="preserve">9</t>
  </si>
  <si>
    <t xml:space="preserve">Nota: Denutrición aguda es cuando el puntaje z del indicador peso para la talla está por debajo de menos dos y por encima de menos tres desviaciones 
            estándar y puede acompañarse de delgadez en niñas/os menores de 5 años.</t>
  </si>
  <si>
    <t xml:space="preserve">10</t>
  </si>
  <si>
    <t xml:space="preserve">Nota: Denutrición crónica es el retardo en talla para la edad en niñas/os de 2 años a menores de 5 años.</t>
  </si>
  <si>
    <t xml:space="preserve">11</t>
  </si>
  <si>
    <t xml:space="preserve">Nota: Denutrición global es el peso bajo para la edad en niñas/os de 2 años a menores de 5 años.</t>
  </si>
  <si>
    <t xml:space="preserve">12</t>
  </si>
  <si>
    <t xml:space="preserve">Nota: Denutrición aguda es cuando el puntaje z del indicador peso para la talla está por debajo de menos dos y por encima de menos tres desviaciones 
            estándar y puede acompañarse de delgadez en niñas/os de 2 años a menores de 5 años.</t>
  </si>
  <si>
    <t xml:space="preserve">13</t>
  </si>
  <si>
    <t xml:space="preserve">Nota: El sobrepeso es el índice de masa corporal (IMC) para la edad con más de una desviación estándar por encima de la mediana establecida en los patrones de 
            crecimiento infantil de la OMS en niñas/os menores de 5 años.</t>
  </si>
  <si>
    <t xml:space="preserve">14</t>
  </si>
  <si>
    <t xml:space="preserve">Nota: La obesidad es mayor que dos desviaciones estándar por encima de la mediana establecida en los patrones de crecimiento infantil de la OMS en niñas/os menores de 5 
            años.</t>
  </si>
  <si>
    <t xml:space="preserve">15</t>
  </si>
  <si>
    <t xml:space="preserve">Nota: El sobrepeso y la obesidad se definen como una acumulación anormal o excesiva de grasa que puede ser perjudicial para la salud, en niñas/os menores de 5 años.</t>
  </si>
  <si>
    <t xml:space="preserve">16</t>
  </si>
  <si>
    <t xml:space="preserve">Nota: Malnutrición se basa en una alimentación desequilibrada, ya sea por exceso o por la escasez de diversos componentes o nutrientes que el organismo necesita, 
            como las vitaminas, los minerales u otros en niñas/os menores de 5 años.</t>
  </si>
  <si>
    <t xml:space="preserve">17</t>
  </si>
  <si>
    <t xml:space="preserve">Nota: La doble carga de la malnutrición, es cuando se presenta el sobrepeso y la obesidad en coexistencia con elevadas tasas de retardo en talla en 
            niñas/os menores de 5 años.</t>
  </si>
  <si>
    <t xml:space="preserve">18</t>
  </si>
  <si>
    <t xml:space="preserve">19</t>
  </si>
  <si>
    <t xml:space="preserve">Nacional / Área</t>
  </si>
  <si>
    <t xml:space="preserve">Clasificación de Anemia</t>
  </si>
  <si>
    <t xml:space="preserve">Tamaño de la Muestra</t>
  </si>
  <si>
    <t xml:space="preserve">Anemia grave</t>
  </si>
  <si>
    <t xml:space="preserve">Anemia moderada</t>
  </si>
  <si>
    <t xml:space="preserve">Anemia leve</t>
  </si>
  <si>
    <t xml:space="preserve">No tiene anemia</t>
  </si>
  <si>
    <t xml:space="preserve">Nota: La OMS establece los cortes de concentración de hemoglobina para definir la anemia a escala poblacional y su gravedad:
            Anemia grave: Menos de 7,
            Anemia moderada: De 7 a 9.9,
            Anemia leve: De 10 a 10.9</t>
  </si>
  <si>
    <t xml:space="preserve">20</t>
  </si>
  <si>
    <t xml:space="preserve">21</t>
  </si>
  <si>
    <t xml:space="preserve">22</t>
  </si>
  <si>
    <t xml:space="preserve">23</t>
  </si>
  <si>
    <t xml:space="preserve">24</t>
  </si>
  <si>
    <t xml:space="preserve">25</t>
  </si>
  <si>
    <t xml:space="preserve">26</t>
  </si>
  <si>
    <t xml:space="preserve">27</t>
  </si>
  <si>
    <t xml:space="preserve">28</t>
  </si>
  <si>
    <t xml:space="preserve">29</t>
  </si>
  <si>
    <t xml:space="preserve">30</t>
  </si>
  <si>
    <t xml:space="preserve">31</t>
  </si>
  <si>
    <t xml:space="preserve">Nota: Los grupos alimentarios que se elaboran para el cálculo de este indicador son:
            Grupo 1: cereales, raíces y tubérculos,
            Grupo 2: legumbres y nueces,
            Grupo 3: lácteos (leche, yogurt, queso),
            Grupo 4: carnes (carne, pescado, aves e hígado o carnes provenientes de visceras),
            Grupo 5: huevos,
            Grupo 6: frutas y verduras ricas en vitamina A,
            Grupo 7: otras frutas y verduras.</t>
  </si>
  <si>
    <t xml:space="preserve">32</t>
  </si>
  <si>
    <t xml:space="preserve">Nacional / Área / Región Natural / Provincia / Parroquias / Sexo / Auto-Identificación Étnica / Quintiles / Pobreza por NBI</t>
  </si>
  <si>
    <t xml:space="preserve">n</t>
  </si>
  <si>
    <t xml:space="preserve">33</t>
  </si>
  <si>
    <t xml:space="preserve">34</t>
  </si>
  <si>
    <t xml:space="preserve">35</t>
  </si>
  <si>
    <t xml:space="preserve">36</t>
  </si>
  <si>
    <t xml:space="preserve">37</t>
  </si>
  <si>
    <t xml:space="preserve">38</t>
  </si>
  <si>
    <t xml:space="preserve">39</t>
  </si>
  <si>
    <t xml:space="preserve">40</t>
  </si>
  <si>
    <t xml:space="preserve">41</t>
  </si>
  <si>
    <t xml:space="preserve">42</t>
  </si>
  <si>
    <t xml:space="preserve">43</t>
  </si>
  <si>
    <t xml:space="preserve">44</t>
  </si>
  <si>
    <t xml:space="preserve">45</t>
  </si>
  <si>
    <t xml:space="preserve">46</t>
  </si>
  <si>
    <t xml:space="preserve">47</t>
  </si>
  <si>
    <t xml:space="preserve">48</t>
  </si>
  <si>
    <t xml:space="preserve">49</t>
  </si>
  <si>
    <t xml:space="preserve">50</t>
  </si>
  <si>
    <t xml:space="preserve">51</t>
  </si>
  <si>
    <t xml:space="preserve">52</t>
  </si>
  <si>
    <t xml:space="preserve">53</t>
  </si>
  <si>
    <t xml:space="preserve">54</t>
  </si>
  <si>
    <t xml:space="preserve">55</t>
  </si>
  <si>
    <t xml:space="preserve">56</t>
  </si>
  <si>
    <t xml:space="preserve">57</t>
  </si>
  <si>
    <t xml:space="preserve">58</t>
  </si>
  <si>
    <t xml:space="preserve">59</t>
  </si>
  <si>
    <t xml:space="preserve">60</t>
  </si>
  <si>
    <t xml:space="preserve">61</t>
  </si>
  <si>
    <t xml:space="preserve">62</t>
  </si>
  <si>
    <t xml:space="preserve">63</t>
  </si>
  <si>
    <t xml:space="preserve">64</t>
  </si>
  <si>
    <t xml:space="preserve">65</t>
  </si>
  <si>
    <t xml:space="preserve">66</t>
  </si>
  <si>
    <t xml:space="preserve">67</t>
  </si>
  <si>
    <t xml:space="preserve">68</t>
  </si>
  <si>
    <t xml:space="preserve">69</t>
  </si>
  <si>
    <t xml:space="preserve">70</t>
  </si>
  <si>
    <t xml:space="preserve">71</t>
  </si>
  <si>
    <t xml:space="preserve">Nacional / Área / Región Natural / Provincia / Parroquias / Auto-Identificación Étnica / Quintiles / Pobreza por NBI</t>
  </si>
  <si>
    <t xml:space="preserve">Nota: Las mujeres contempladas en este indicador tienen al menos una niña/o menores de 5 años.</t>
  </si>
  <si>
    <t xml:space="preserve">72</t>
  </si>
  <si>
    <t xml:space="preserve">73</t>
  </si>
  <si>
    <t xml:space="preserve">74</t>
  </si>
  <si>
    <t xml:space="preserve">75</t>
  </si>
  <si>
    <t xml:space="preserve">76</t>
  </si>
  <si>
    <t xml:space="preserve">77</t>
  </si>
  <si>
    <t xml:space="preserve">78</t>
  </si>
  <si>
    <t xml:space="preserve">79</t>
  </si>
  <si>
    <t xml:space="preserve">80</t>
  </si>
  <si>
    <t xml:space="preserve">Nacional / Área / Región Natural / Provincia / Parroquias / Quintil / Pobreza por ingresos / Pobreza por NBI</t>
  </si>
  <si>
    <t xml:space="preserve">Nota: La muestra de la fuente se determinará con base en las respuestas proporcionadas por el hogar y se recoge la muestra directamente con una funda esterilizada.
            El cloro, en general, es el desinfectante más económico y más común. Desde el punto de vista de la salud, es un producto bactericida y virucida eficaz en la mayoría de        
            las situaciones. El cloro residual presente en el agua desinfectada también ayuda a proteger el sistema de distribución contra la recontaminación microbiana, impide el       
            crecimiento bacteriano.</t>
  </si>
  <si>
    <t xml:space="preserve">81</t>
  </si>
  <si>
    <t xml:space="preserve">Nota: La muestra del punto de consumo es el recipiente en el que el informante vierte el agua proveniente de la fuente, para su consumo.
            El cloro, en general, es el desinfectante más económico y más común. Desde el punto de vista de la salud, es un producto bactericida y virucida eficaz en la mayoría de 
            las situaciones. El cloro residual presente en el agua desinfectada también ayuda a proteger el sistema de distribución contra la recontaminación microbiana, impide el 
            crecimiento bacteriano.</t>
  </si>
  <si>
    <t xml:space="preserve">82</t>
  </si>
  <si>
    <t xml:space="preserve">Nota: La muestra de la fuente se determinará con base en las respuestas proporcionadas por el hogar y se recoge la muestra directamente con una funda esterilizada.
            La bacteria E-coli es una bacteria que se encuentra normalmente en el intestino del ser humano y de los animales de sangre caliente, se transmite principalmente por el
            consumo de alimentos contaminados, como productos de carne picada cruda o poco cocida y leche cruda. La contaminación fecal del agua y de otros alimentos, así 
            como la contaminación cruzada durante la preparación de estos.</t>
  </si>
  <si>
    <t xml:space="preserve">83</t>
  </si>
  <si>
    <t xml:space="preserve">Nota: La muestra del punto de consumo es el recipiente en el que el informante vierte el agua proveniente de la fuente, para su consumo.
            La bacteria E-coli es una bacteria que se encuentra normalmente en el intestino del ser humano y de los animales de sangre caliente, se transmite principalmente por el 
            consumo de alimentos contaminados, como productos de carne picada cruda o poco cocida y leche cruda. La contaminación fecal del agua y de otros alimentos, así 
            como la contaminación cruzada durante la preparación de estos.</t>
  </si>
  <si>
    <t xml:space="preserve">84</t>
  </si>
  <si>
    <t xml:space="preserve">Clasificación</t>
  </si>
  <si>
    <t xml:space="preserve">Sin presencia</t>
  </si>
  <si>
    <t xml:space="preserve">Baja presencia</t>
  </si>
  <si>
    <t xml:space="preserve">Presencia ideal</t>
  </si>
  <si>
    <t xml:space="preserve">Presencia alta</t>
  </si>
  <si>
    <t xml:space="preserve">Nota: La muestra de la fuente se determinará con base en las respuestas proporcionadas por el hogar y se recoge la muestra directamente con una funda esterilizada.
            El cloro, en general, es el desinfectante más económico y más común. Desde el punto de vista de la salud, es un producto bactericida y virucida eficaz en la mayoría de 
            las situaciones. El cloro residual presente en el agua desinfectada también ayuda a proteger el sistema de distribución contra la recontaminación microbiana, impide el
            crecimiento bacteriano.</t>
  </si>
  <si>
    <t xml:space="preserve">85</t>
  </si>
  <si>
    <t xml:space="preserve">86</t>
  </si>
  <si>
    <t xml:space="preserve">Riesgo muy alto</t>
  </si>
  <si>
    <t xml:space="preserve">Riesgo alto</t>
  </si>
  <si>
    <t xml:space="preserve">Riesgo medio</t>
  </si>
  <si>
    <t xml:space="preserve">Riesgo bajo</t>
  </si>
  <si>
    <t xml:space="preserve">Nota: La muestra de la fuente se determinará con base en las respuestas proporcionadas por el hogar y se recoge la muestra directamente con una funda esterilizada.
            La bacteria E-coli es una bacteria que se encuentra normalmente en el intestino del ser humano y de los animales de sangre caliente, se transmite principalmente por el 
            consumo de alimentos contaminados, como productos de carne picada cruda o poco cocida y leche cruda. La contaminación fecal del agua y de otros alimentos, así 
            como la contaminación cruzada durante la preparación de estos.</t>
  </si>
  <si>
    <t xml:space="preserve">87</t>
  </si>
</sst>
</file>

<file path=xl/styles.xml><?xml version="1.0" encoding="utf-8"?>
<styleSheet xmlns="http://schemas.openxmlformats.org/spreadsheetml/2006/main">
  <numFmts count="3">
    <numFmt numFmtId="164" formatCode="General"/>
    <numFmt numFmtId="165" formatCode="0.0"/>
    <numFmt numFmtId="166" formatCode="#,##0"/>
  </numFmts>
  <fonts count="14">
    <font>
      <sz val="12"/>
      <color rgb="FF000000"/>
      <name val="Calibri"/>
      <family val="0"/>
      <charset val="1"/>
    </font>
    <font>
      <sz val="10"/>
      <name val="Arial"/>
      <family val="0"/>
    </font>
    <font>
      <sz val="10"/>
      <name val="Arial"/>
      <family val="0"/>
    </font>
    <font>
      <sz val="10"/>
      <name val="Arial"/>
      <family val="0"/>
    </font>
    <font>
      <b val="true"/>
      <sz val="15.7"/>
      <color rgb="FF595959"/>
      <name val="Century Gothic"/>
      <family val="0"/>
      <charset val="1"/>
    </font>
    <font>
      <b val="true"/>
      <sz val="14.7"/>
      <color rgb="FF595959"/>
      <name val="Century Gothic"/>
      <family val="0"/>
      <charset val="1"/>
    </font>
    <font>
      <b val="true"/>
      <sz val="12"/>
      <color rgb="FF363636"/>
      <name val="Century Gothic"/>
      <family val="0"/>
      <charset val="1"/>
    </font>
    <font>
      <u val="single"/>
      <sz val="11"/>
      <color rgb="FF0000FF"/>
      <name val="Century Gothic"/>
      <family val="0"/>
      <charset val="1"/>
    </font>
    <font>
      <sz val="11"/>
      <color rgb="FF000000"/>
      <name val="Century Gothic"/>
      <family val="0"/>
      <charset val="1"/>
    </font>
    <font>
      <b val="true"/>
      <sz val="10.5"/>
      <color rgb="FF000000"/>
      <name val="Century Gothic"/>
      <family val="0"/>
      <charset val="1"/>
    </font>
    <font>
      <sz val="10.5"/>
      <color rgb="FF000000"/>
      <name val="Century Gothic"/>
      <family val="0"/>
      <charset val="1"/>
    </font>
    <font>
      <u val="single"/>
      <sz val="9.5"/>
      <color rgb="FF0000FF"/>
      <name val="Century Gothic"/>
      <family val="0"/>
      <charset val="1"/>
    </font>
    <font>
      <b val="true"/>
      <sz val="10.5"/>
      <color rgb="FF363636"/>
      <name val="Century Gothic"/>
      <family val="0"/>
      <charset val="1"/>
    </font>
    <font>
      <sz val="9"/>
      <color rgb="FF000000"/>
      <name val="Century Gothic"/>
      <family val="0"/>
      <charset val="1"/>
    </font>
  </fonts>
  <fills count="3">
    <fill>
      <patternFill patternType="none"/>
    </fill>
    <fill>
      <patternFill patternType="gray125"/>
    </fill>
    <fill>
      <patternFill patternType="solid">
        <fgColor rgb="FF836FFF"/>
        <bgColor rgb="FF808080"/>
      </patternFill>
    </fill>
  </fills>
  <borders count="2">
    <border diagonalUp="false" diagonalDown="false">
      <left/>
      <right/>
      <top/>
      <bottom/>
      <diagonal/>
    </border>
    <border diagonalUp="false" diagonalDown="false">
      <left style="thin">
        <color rgb="FF104E8B"/>
      </left>
      <right style="thin">
        <color rgb="FF104E8B"/>
      </right>
      <top style="thin">
        <color rgb="FF104E8B"/>
      </top>
      <bottom style="thin">
        <color rgb="FF104E8B"/>
      </bottom>
      <diagonal/>
    </border>
  </borders>
  <cellStyleXfs count="20">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cellStyleXfs>
  <cellXfs count="19">
    <xf numFmtId="164" fontId="0" fillId="0" borderId="0" xfId="0" applyFont="false" applyBorder="false" applyAlignment="false" applyProtection="false">
      <alignment horizontal="general" vertical="bottom" textRotation="0" wrapText="false" indent="0" shrinkToFit="false"/>
      <protection locked="true" hidden="false"/>
    </xf>
    <xf numFmtId="164" fontId="4" fillId="0" borderId="0" xfId="0" applyFont="true" applyBorder="false" applyAlignment="true" applyProtection="false">
      <alignment horizontal="center" vertical="bottom" textRotation="0" wrapText="false" indent="0" shrinkToFit="false"/>
      <protection locked="true" hidden="false"/>
    </xf>
    <xf numFmtId="164" fontId="5" fillId="0" borderId="0" xfId="0" applyFont="true" applyBorder="false" applyAlignment="true" applyProtection="false">
      <alignment horizontal="left" vertical="bottom" textRotation="0" wrapText="false" indent="0" shrinkToFit="false"/>
      <protection locked="true" hidden="false"/>
    </xf>
    <xf numFmtId="164" fontId="6" fillId="2" borderId="0" xfId="0" applyFont="true" applyBorder="false" applyAlignment="true" applyProtection="false">
      <alignment horizontal="center" vertical="center" textRotation="0" wrapText="false" indent="0" shrinkToFit="false"/>
      <protection locked="true" hidden="false"/>
    </xf>
    <xf numFmtId="164" fontId="6" fillId="2" borderId="0" xfId="0" applyFont="true" applyBorder="false" applyAlignment="true" applyProtection="false">
      <alignment horizontal="left" vertical="center" textRotation="0" wrapText="false" indent="0" shrinkToFit="false"/>
      <protection locked="true" hidden="false"/>
    </xf>
    <xf numFmtId="164" fontId="7" fillId="0" borderId="0" xfId="0" applyFont="true" applyBorder="false" applyAlignment="true" applyProtection="false">
      <alignment horizontal="center" vertical="bottom" textRotation="0" wrapText="false" indent="0" shrinkToFit="false"/>
      <protection locked="true" hidden="false"/>
    </xf>
    <xf numFmtId="164" fontId="8" fillId="0" borderId="0" xfId="0" applyFont="true" applyBorder="false" applyAlignment="true" applyProtection="false">
      <alignment horizontal="left" vertical="bottom" textRotation="0" wrapText="false" indent="0" shrinkToFit="false"/>
      <protection locked="true" hidden="false"/>
    </xf>
    <xf numFmtId="164" fontId="9" fillId="0" borderId="0" xfId="0" applyFont="true" applyBorder="false" applyAlignment="true" applyProtection="false">
      <alignment horizontal="left" vertical="bottom" textRotation="0" wrapText="false" indent="0" shrinkToFit="false"/>
      <protection locked="true" hidden="false"/>
    </xf>
    <xf numFmtId="164" fontId="10" fillId="0" borderId="0" xfId="0" applyFont="true" applyBorder="false" applyAlignment="true" applyProtection="false">
      <alignment horizontal="left" vertical="bottom" textRotation="0" wrapText="false" indent="0" shrinkToFit="false"/>
      <protection locked="true" hidden="false"/>
    </xf>
    <xf numFmtId="164" fontId="11" fillId="0" borderId="0" xfId="0" applyFont="true" applyBorder="false" applyAlignment="true" applyProtection="false">
      <alignment horizontal="center" vertical="bottom" textRotation="0" wrapText="false" indent="0" shrinkToFit="false"/>
      <protection locked="true" hidden="false"/>
    </xf>
    <xf numFmtId="164" fontId="12" fillId="2" borderId="1" xfId="0" applyFont="true" applyBorder="true" applyAlignment="true" applyProtection="false">
      <alignment horizontal="center" vertical="center" textRotation="0" wrapText="true" indent="0" shrinkToFit="false"/>
      <protection locked="true" hidden="false"/>
    </xf>
    <xf numFmtId="164" fontId="10" fillId="0" borderId="1" xfId="0" applyFont="true" applyBorder="true" applyAlignment="true" applyProtection="false">
      <alignment horizontal="center" vertical="center" textRotation="0" wrapText="true" indent="0" shrinkToFit="false"/>
      <protection locked="true" hidden="false"/>
    </xf>
    <xf numFmtId="165" fontId="10" fillId="0" borderId="1" xfId="0" applyFont="true" applyBorder="true" applyAlignment="true" applyProtection="false">
      <alignment horizontal="right" vertical="bottom" textRotation="0" wrapText="false" indent="0" shrinkToFit="false"/>
      <protection locked="true" hidden="false"/>
    </xf>
    <xf numFmtId="166" fontId="10" fillId="0" borderId="1" xfId="0" applyFont="true" applyBorder="true" applyAlignment="true" applyProtection="false">
      <alignment horizontal="right" vertical="bottom" textRotation="0" wrapText="false" indent="0" shrinkToFit="false"/>
      <protection locked="true" hidden="false"/>
    </xf>
    <xf numFmtId="164" fontId="13" fillId="0" borderId="0" xfId="0" applyFont="true" applyBorder="false" applyAlignment="false" applyProtection="false">
      <alignment horizontal="general" vertical="bottom" textRotation="0" wrapText="false" indent="0" shrinkToFit="false"/>
      <protection locked="true" hidden="false"/>
    </xf>
    <xf numFmtId="164" fontId="13" fillId="0" borderId="0" xfId="0" applyFont="true" applyBorder="true" applyAlignment="true" applyProtection="false">
      <alignment horizontal="left" vertical="top" textRotation="0" wrapText="true" indent="0" shrinkToFit="false"/>
      <protection locked="true" hidden="false"/>
    </xf>
    <xf numFmtId="164" fontId="10" fillId="0" borderId="1" xfId="0" applyFont="true" applyBorder="true" applyAlignment="true" applyProtection="false">
      <alignment horizontal="left" vertical="bottom" textRotation="0" wrapText="false" indent="0" shrinkToFit="false"/>
      <protection locked="true" hidden="false"/>
    </xf>
    <xf numFmtId="164" fontId="9" fillId="0" borderId="0" xfId="0" applyFont="true" applyBorder="true" applyAlignment="true" applyProtection="false">
      <alignment horizontal="left" vertical="top" textRotation="0" wrapText="true" indent="0" shrinkToFit="false"/>
      <protection locked="true" hidden="false"/>
    </xf>
    <xf numFmtId="164" fontId="10" fillId="0" borderId="0" xfId="0" applyFont="true" applyBorder="true" applyAlignment="true" applyProtection="false">
      <alignment horizontal="left" vertical="top" textRotation="0" wrapText="true" indent="0" shrinkToFit="false"/>
      <protection locked="true" hidden="false"/>
    </xf>
  </cellXfs>
  <cellStyles count="6">
    <cellStyle name="Normal" xfId="0" builtinId="0"/>
    <cellStyle name="Comma" xfId="15" builtinId="3"/>
    <cellStyle name="Comma [0]" xfId="16" builtinId="6"/>
    <cellStyle name="Currency" xfId="17" builtinId="4"/>
    <cellStyle name="Currency [0]" xfId="18" builtinId="7"/>
    <cellStyle name="Percent" xfId="19" builtinId="5"/>
  </cellStyles>
  <dxfs count="2">
    <dxf>
      <font>
        <name val="Calibri"/>
        <charset val="1"/>
        <family val="0"/>
        <color rgb="FFFF3232"/>
        <sz val="12"/>
      </font>
    </dxf>
    <dxf>
      <font>
        <name val="Calibri"/>
        <charset val="1"/>
        <family val="0"/>
        <color rgb="FF006100"/>
        <sz val="12"/>
      </font>
      <fill>
        <patternFill>
          <bgColor rgb="FFC6EFCE"/>
        </patternFill>
      </fill>
    </dxf>
  </dxfs>
  <colors>
    <indexedColors>
      <rgbColor rgb="FF000000"/>
      <rgbColor rgb="FFFFFFFF"/>
      <rgbColor rgb="FFFF3232"/>
      <rgbColor rgb="FF00FF00"/>
      <rgbColor rgb="FF0000FF"/>
      <rgbColor rgb="FFFFFF00"/>
      <rgbColor rgb="FFFF00FF"/>
      <rgbColor rgb="FF00FFFF"/>
      <rgbColor rgb="FF800000"/>
      <rgbColor rgb="FF006100"/>
      <rgbColor rgb="FF000080"/>
      <rgbColor rgb="FF808000"/>
      <rgbColor rgb="FF800080"/>
      <rgbColor rgb="FF008080"/>
      <rgbColor rgb="FFC0C0C0"/>
      <rgbColor rgb="FF808080"/>
      <rgbColor rgb="FF836F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C6EFCE"/>
      <rgbColor rgb="FFFFFF99"/>
      <rgbColor rgb="FF99CCFF"/>
      <rgbColor rgb="FFFF99CC"/>
      <rgbColor rgb="FFCC99FF"/>
      <rgbColor rgb="FFFFCC99"/>
      <rgbColor rgb="FF3366FF"/>
      <rgbColor rgb="FF33CCCC"/>
      <rgbColor rgb="FF99CC00"/>
      <rgbColor rgb="FFFFCC00"/>
      <rgbColor rgb="FFFF9900"/>
      <rgbColor rgb="FFFF6600"/>
      <rgbColor rgb="FF595959"/>
      <rgbColor rgb="FF969696"/>
      <rgbColor rgb="FF104E8B"/>
      <rgbColor rgb="FF339966"/>
      <rgbColor rgb="FF003300"/>
      <rgbColor rgb="FF333300"/>
      <rgbColor rgb="FF993300"/>
      <rgbColor rgb="FF993366"/>
      <rgbColor rgb="FF333399"/>
      <rgbColor rgb="FF363636"/>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worksheet" Target="worksheets/sheet10.xml"/><Relationship Id="rId12" Type="http://schemas.openxmlformats.org/officeDocument/2006/relationships/worksheet" Target="worksheets/sheet11.xml"/><Relationship Id="rId13" Type="http://schemas.openxmlformats.org/officeDocument/2006/relationships/worksheet" Target="worksheets/sheet12.xml"/><Relationship Id="rId14" Type="http://schemas.openxmlformats.org/officeDocument/2006/relationships/worksheet" Target="worksheets/sheet13.xml"/><Relationship Id="rId15" Type="http://schemas.openxmlformats.org/officeDocument/2006/relationships/worksheet" Target="worksheets/sheet14.xml"/><Relationship Id="rId16" Type="http://schemas.openxmlformats.org/officeDocument/2006/relationships/worksheet" Target="worksheets/sheet15.xml"/><Relationship Id="rId17" Type="http://schemas.openxmlformats.org/officeDocument/2006/relationships/worksheet" Target="worksheets/sheet16.xml"/><Relationship Id="rId18" Type="http://schemas.openxmlformats.org/officeDocument/2006/relationships/worksheet" Target="worksheets/sheet17.xml"/><Relationship Id="rId19" Type="http://schemas.openxmlformats.org/officeDocument/2006/relationships/worksheet" Target="worksheets/sheet18.xml"/><Relationship Id="rId20" Type="http://schemas.openxmlformats.org/officeDocument/2006/relationships/worksheet" Target="worksheets/sheet19.xml"/><Relationship Id="rId21" Type="http://schemas.openxmlformats.org/officeDocument/2006/relationships/worksheet" Target="worksheets/sheet20.xml"/><Relationship Id="rId22" Type="http://schemas.openxmlformats.org/officeDocument/2006/relationships/worksheet" Target="worksheets/sheet21.xml"/><Relationship Id="rId23" Type="http://schemas.openxmlformats.org/officeDocument/2006/relationships/worksheet" Target="worksheets/sheet22.xml"/><Relationship Id="rId24" Type="http://schemas.openxmlformats.org/officeDocument/2006/relationships/worksheet" Target="worksheets/sheet23.xml"/><Relationship Id="rId25" Type="http://schemas.openxmlformats.org/officeDocument/2006/relationships/worksheet" Target="worksheets/sheet24.xml"/><Relationship Id="rId26" Type="http://schemas.openxmlformats.org/officeDocument/2006/relationships/worksheet" Target="worksheets/sheet25.xml"/><Relationship Id="rId27" Type="http://schemas.openxmlformats.org/officeDocument/2006/relationships/worksheet" Target="worksheets/sheet26.xml"/><Relationship Id="rId28" Type="http://schemas.openxmlformats.org/officeDocument/2006/relationships/worksheet" Target="worksheets/sheet27.xml"/><Relationship Id="rId29" Type="http://schemas.openxmlformats.org/officeDocument/2006/relationships/worksheet" Target="worksheets/sheet28.xml"/><Relationship Id="rId30" Type="http://schemas.openxmlformats.org/officeDocument/2006/relationships/worksheet" Target="worksheets/sheet29.xml"/><Relationship Id="rId31" Type="http://schemas.openxmlformats.org/officeDocument/2006/relationships/worksheet" Target="worksheets/sheet30.xml"/><Relationship Id="rId32" Type="http://schemas.openxmlformats.org/officeDocument/2006/relationships/worksheet" Target="worksheets/sheet31.xml"/><Relationship Id="rId33" Type="http://schemas.openxmlformats.org/officeDocument/2006/relationships/worksheet" Target="worksheets/sheet32.xml"/><Relationship Id="rId34" Type="http://schemas.openxmlformats.org/officeDocument/2006/relationships/worksheet" Target="worksheets/sheet33.xml"/><Relationship Id="rId35" Type="http://schemas.openxmlformats.org/officeDocument/2006/relationships/worksheet" Target="worksheets/sheet34.xml"/><Relationship Id="rId36" Type="http://schemas.openxmlformats.org/officeDocument/2006/relationships/worksheet" Target="worksheets/sheet35.xml"/><Relationship Id="rId37" Type="http://schemas.openxmlformats.org/officeDocument/2006/relationships/worksheet" Target="worksheets/sheet36.xml"/><Relationship Id="rId38" Type="http://schemas.openxmlformats.org/officeDocument/2006/relationships/worksheet" Target="worksheets/sheet37.xml"/><Relationship Id="rId39" Type="http://schemas.openxmlformats.org/officeDocument/2006/relationships/worksheet" Target="worksheets/sheet38.xml"/><Relationship Id="rId40" Type="http://schemas.openxmlformats.org/officeDocument/2006/relationships/worksheet" Target="worksheets/sheet39.xml"/><Relationship Id="rId41" Type="http://schemas.openxmlformats.org/officeDocument/2006/relationships/worksheet" Target="worksheets/sheet40.xml"/><Relationship Id="rId42" Type="http://schemas.openxmlformats.org/officeDocument/2006/relationships/worksheet" Target="worksheets/sheet41.xml"/><Relationship Id="rId43" Type="http://schemas.openxmlformats.org/officeDocument/2006/relationships/worksheet" Target="worksheets/sheet42.xml"/><Relationship Id="rId44" Type="http://schemas.openxmlformats.org/officeDocument/2006/relationships/worksheet" Target="worksheets/sheet43.xml"/><Relationship Id="rId45" Type="http://schemas.openxmlformats.org/officeDocument/2006/relationships/worksheet" Target="worksheets/sheet44.xml"/><Relationship Id="rId46" Type="http://schemas.openxmlformats.org/officeDocument/2006/relationships/worksheet" Target="worksheets/sheet45.xml"/><Relationship Id="rId47" Type="http://schemas.openxmlformats.org/officeDocument/2006/relationships/worksheet" Target="worksheets/sheet46.xml"/><Relationship Id="rId48" Type="http://schemas.openxmlformats.org/officeDocument/2006/relationships/worksheet" Target="worksheets/sheet47.xml"/><Relationship Id="rId49" Type="http://schemas.openxmlformats.org/officeDocument/2006/relationships/worksheet" Target="worksheets/sheet48.xml"/><Relationship Id="rId50" Type="http://schemas.openxmlformats.org/officeDocument/2006/relationships/worksheet" Target="worksheets/sheet49.xml"/><Relationship Id="rId51" Type="http://schemas.openxmlformats.org/officeDocument/2006/relationships/worksheet" Target="worksheets/sheet50.xml"/><Relationship Id="rId52" Type="http://schemas.openxmlformats.org/officeDocument/2006/relationships/worksheet" Target="worksheets/sheet51.xml"/><Relationship Id="rId53" Type="http://schemas.openxmlformats.org/officeDocument/2006/relationships/worksheet" Target="worksheets/sheet52.xml"/><Relationship Id="rId54" Type="http://schemas.openxmlformats.org/officeDocument/2006/relationships/worksheet" Target="worksheets/sheet53.xml"/><Relationship Id="rId55" Type="http://schemas.openxmlformats.org/officeDocument/2006/relationships/worksheet" Target="worksheets/sheet54.xml"/><Relationship Id="rId56" Type="http://schemas.openxmlformats.org/officeDocument/2006/relationships/worksheet" Target="worksheets/sheet55.xml"/><Relationship Id="rId57" Type="http://schemas.openxmlformats.org/officeDocument/2006/relationships/worksheet" Target="worksheets/sheet56.xml"/><Relationship Id="rId58" Type="http://schemas.openxmlformats.org/officeDocument/2006/relationships/worksheet" Target="worksheets/sheet57.xml"/><Relationship Id="rId59" Type="http://schemas.openxmlformats.org/officeDocument/2006/relationships/worksheet" Target="worksheets/sheet58.xml"/><Relationship Id="rId60" Type="http://schemas.openxmlformats.org/officeDocument/2006/relationships/worksheet" Target="worksheets/sheet59.xml"/><Relationship Id="rId61" Type="http://schemas.openxmlformats.org/officeDocument/2006/relationships/worksheet" Target="worksheets/sheet60.xml"/><Relationship Id="rId62" Type="http://schemas.openxmlformats.org/officeDocument/2006/relationships/worksheet" Target="worksheets/sheet61.xml"/><Relationship Id="rId63" Type="http://schemas.openxmlformats.org/officeDocument/2006/relationships/worksheet" Target="worksheets/sheet62.xml"/><Relationship Id="rId64" Type="http://schemas.openxmlformats.org/officeDocument/2006/relationships/worksheet" Target="worksheets/sheet63.xml"/><Relationship Id="rId65" Type="http://schemas.openxmlformats.org/officeDocument/2006/relationships/worksheet" Target="worksheets/sheet64.xml"/><Relationship Id="rId66" Type="http://schemas.openxmlformats.org/officeDocument/2006/relationships/worksheet" Target="worksheets/sheet65.xml"/><Relationship Id="rId67" Type="http://schemas.openxmlformats.org/officeDocument/2006/relationships/worksheet" Target="worksheets/sheet66.xml"/><Relationship Id="rId68" Type="http://schemas.openxmlformats.org/officeDocument/2006/relationships/worksheet" Target="worksheets/sheet67.xml"/><Relationship Id="rId69" Type="http://schemas.openxmlformats.org/officeDocument/2006/relationships/worksheet" Target="worksheets/sheet68.xml"/><Relationship Id="rId70" Type="http://schemas.openxmlformats.org/officeDocument/2006/relationships/worksheet" Target="worksheets/sheet69.xml"/><Relationship Id="rId71" Type="http://schemas.openxmlformats.org/officeDocument/2006/relationships/worksheet" Target="worksheets/sheet70.xml"/><Relationship Id="rId72" Type="http://schemas.openxmlformats.org/officeDocument/2006/relationships/worksheet" Target="worksheets/sheet71.xml"/><Relationship Id="rId73" Type="http://schemas.openxmlformats.org/officeDocument/2006/relationships/worksheet" Target="worksheets/sheet72.xml"/><Relationship Id="rId74" Type="http://schemas.openxmlformats.org/officeDocument/2006/relationships/worksheet" Target="worksheets/sheet73.xml"/><Relationship Id="rId75" Type="http://schemas.openxmlformats.org/officeDocument/2006/relationships/worksheet" Target="worksheets/sheet74.xml"/><Relationship Id="rId76" Type="http://schemas.openxmlformats.org/officeDocument/2006/relationships/worksheet" Target="worksheets/sheet75.xml"/><Relationship Id="rId77" Type="http://schemas.openxmlformats.org/officeDocument/2006/relationships/worksheet" Target="worksheets/sheet76.xml"/><Relationship Id="rId78" Type="http://schemas.openxmlformats.org/officeDocument/2006/relationships/worksheet" Target="worksheets/sheet77.xml"/><Relationship Id="rId79" Type="http://schemas.openxmlformats.org/officeDocument/2006/relationships/worksheet" Target="worksheets/sheet78.xml"/><Relationship Id="rId80" Type="http://schemas.openxmlformats.org/officeDocument/2006/relationships/worksheet" Target="worksheets/sheet79.xml"/><Relationship Id="rId81" Type="http://schemas.openxmlformats.org/officeDocument/2006/relationships/worksheet" Target="worksheets/sheet80.xml"/><Relationship Id="rId82" Type="http://schemas.openxmlformats.org/officeDocument/2006/relationships/worksheet" Target="worksheets/sheet81.xml"/><Relationship Id="rId83" Type="http://schemas.openxmlformats.org/officeDocument/2006/relationships/worksheet" Target="worksheets/sheet82.xml"/><Relationship Id="rId84" Type="http://schemas.openxmlformats.org/officeDocument/2006/relationships/worksheet" Target="worksheets/sheet83.xml"/><Relationship Id="rId85" Type="http://schemas.openxmlformats.org/officeDocument/2006/relationships/worksheet" Target="worksheets/sheet84.xml"/><Relationship Id="rId86" Type="http://schemas.openxmlformats.org/officeDocument/2006/relationships/worksheet" Target="worksheets/sheet85.xml"/><Relationship Id="rId87" Type="http://schemas.openxmlformats.org/officeDocument/2006/relationships/worksheet" Target="worksheets/sheet86.xml"/><Relationship Id="rId88" Type="http://schemas.openxmlformats.org/officeDocument/2006/relationships/worksheet" Target="worksheets/sheet87.xml"/><Relationship Id="rId89" Type="http://schemas.openxmlformats.org/officeDocument/2006/relationships/worksheet" Target="worksheets/sheet88.xml"/><Relationship Id="rId90"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png"/>
</Relationships>
</file>

<file path=xl/drawings/_rels/drawing10.xml.rels><?xml version="1.0" encoding="UTF-8"?>
<Relationships xmlns="http://schemas.openxmlformats.org/package/2006/relationships"><Relationship Id="rId1" Type="http://schemas.openxmlformats.org/officeDocument/2006/relationships/image" Target="../media/image26.png"/><Relationship Id="rId2" Type="http://schemas.openxmlformats.org/officeDocument/2006/relationships/image" Target="../media/image27.png"/><Relationship Id="rId3" Type="http://schemas.openxmlformats.org/officeDocument/2006/relationships/image" Target="../media/image28.png"/>
</Relationships>
</file>

<file path=xl/drawings/_rels/drawing11.xml.rels><?xml version="1.0" encoding="UTF-8"?>
<Relationships xmlns="http://schemas.openxmlformats.org/package/2006/relationships"><Relationship Id="rId1" Type="http://schemas.openxmlformats.org/officeDocument/2006/relationships/image" Target="../media/image29.png"/><Relationship Id="rId2" Type="http://schemas.openxmlformats.org/officeDocument/2006/relationships/image" Target="../media/image30.png"/><Relationship Id="rId3" Type="http://schemas.openxmlformats.org/officeDocument/2006/relationships/image" Target="../media/image31.png"/>
</Relationships>
</file>

<file path=xl/drawings/_rels/drawing12.xml.rels><?xml version="1.0" encoding="UTF-8"?>
<Relationships xmlns="http://schemas.openxmlformats.org/package/2006/relationships"><Relationship Id="rId1" Type="http://schemas.openxmlformats.org/officeDocument/2006/relationships/image" Target="../media/image32.png"/><Relationship Id="rId2" Type="http://schemas.openxmlformats.org/officeDocument/2006/relationships/image" Target="../media/image33.png"/><Relationship Id="rId3" Type="http://schemas.openxmlformats.org/officeDocument/2006/relationships/image" Target="../media/image34.png"/>
</Relationships>
</file>

<file path=xl/drawings/_rels/drawing13.xml.rels><?xml version="1.0" encoding="UTF-8"?>
<Relationships xmlns="http://schemas.openxmlformats.org/package/2006/relationships"><Relationship Id="rId1" Type="http://schemas.openxmlformats.org/officeDocument/2006/relationships/image" Target="../media/image35.png"/><Relationship Id="rId2" Type="http://schemas.openxmlformats.org/officeDocument/2006/relationships/image" Target="../media/image36.png"/><Relationship Id="rId3" Type="http://schemas.openxmlformats.org/officeDocument/2006/relationships/image" Target="../media/image37.png"/>
</Relationships>
</file>

<file path=xl/drawings/_rels/drawing14.xml.rels><?xml version="1.0" encoding="UTF-8"?>
<Relationships xmlns="http://schemas.openxmlformats.org/package/2006/relationships"><Relationship Id="rId1" Type="http://schemas.openxmlformats.org/officeDocument/2006/relationships/image" Target="../media/image38.png"/><Relationship Id="rId2" Type="http://schemas.openxmlformats.org/officeDocument/2006/relationships/image" Target="../media/image39.png"/><Relationship Id="rId3" Type="http://schemas.openxmlformats.org/officeDocument/2006/relationships/image" Target="../media/image40.png"/>
</Relationships>
</file>

<file path=xl/drawings/_rels/drawing15.xml.rels><?xml version="1.0" encoding="UTF-8"?>
<Relationships xmlns="http://schemas.openxmlformats.org/package/2006/relationships"><Relationship Id="rId1" Type="http://schemas.openxmlformats.org/officeDocument/2006/relationships/image" Target="../media/image41.png"/><Relationship Id="rId2" Type="http://schemas.openxmlformats.org/officeDocument/2006/relationships/image" Target="../media/image42.png"/><Relationship Id="rId3" Type="http://schemas.openxmlformats.org/officeDocument/2006/relationships/image" Target="../media/image43.png"/>
</Relationships>
</file>

<file path=xl/drawings/_rels/drawing16.xml.rels><?xml version="1.0" encoding="UTF-8"?>
<Relationships xmlns="http://schemas.openxmlformats.org/package/2006/relationships"><Relationship Id="rId1" Type="http://schemas.openxmlformats.org/officeDocument/2006/relationships/image" Target="../media/image44.png"/><Relationship Id="rId2" Type="http://schemas.openxmlformats.org/officeDocument/2006/relationships/image" Target="../media/image45.png"/><Relationship Id="rId3" Type="http://schemas.openxmlformats.org/officeDocument/2006/relationships/image" Target="../media/image46.png"/>
</Relationships>
</file>

<file path=xl/drawings/_rels/drawing17.xml.rels><?xml version="1.0" encoding="UTF-8"?>
<Relationships xmlns="http://schemas.openxmlformats.org/package/2006/relationships"><Relationship Id="rId1" Type="http://schemas.openxmlformats.org/officeDocument/2006/relationships/image" Target="../media/image47.png"/><Relationship Id="rId2" Type="http://schemas.openxmlformats.org/officeDocument/2006/relationships/image" Target="../media/image48.png"/><Relationship Id="rId3" Type="http://schemas.openxmlformats.org/officeDocument/2006/relationships/image" Target="../media/image49.png"/>
</Relationships>
</file>

<file path=xl/drawings/_rels/drawing18.xml.rels><?xml version="1.0" encoding="UTF-8"?>
<Relationships xmlns="http://schemas.openxmlformats.org/package/2006/relationships"><Relationship Id="rId1" Type="http://schemas.openxmlformats.org/officeDocument/2006/relationships/image" Target="../media/image50.png"/><Relationship Id="rId2" Type="http://schemas.openxmlformats.org/officeDocument/2006/relationships/image" Target="../media/image51.png"/><Relationship Id="rId3" Type="http://schemas.openxmlformats.org/officeDocument/2006/relationships/image" Target="../media/image52.png"/>
</Relationships>
</file>

<file path=xl/drawings/_rels/drawing19.xml.rels><?xml version="1.0" encoding="UTF-8"?>
<Relationships xmlns="http://schemas.openxmlformats.org/package/2006/relationships"><Relationship Id="rId1" Type="http://schemas.openxmlformats.org/officeDocument/2006/relationships/image" Target="../media/image53.png"/><Relationship Id="rId2" Type="http://schemas.openxmlformats.org/officeDocument/2006/relationships/image" Target="../media/image54.png"/><Relationship Id="rId3" Type="http://schemas.openxmlformats.org/officeDocument/2006/relationships/image" Target="../media/image55.png"/>
</Relationships>
</file>

<file path=xl/drawings/_rels/drawing2.xml.rels><?xml version="1.0" encoding="UTF-8"?>
<Relationships xmlns="http://schemas.openxmlformats.org/package/2006/relationships"><Relationship Id="rId1" Type="http://schemas.openxmlformats.org/officeDocument/2006/relationships/image" Target="../media/image2.png"/><Relationship Id="rId2" Type="http://schemas.openxmlformats.org/officeDocument/2006/relationships/image" Target="../media/image3.png"/><Relationship Id="rId3" Type="http://schemas.openxmlformats.org/officeDocument/2006/relationships/image" Target="../media/image4.png"/>
</Relationships>
</file>

<file path=xl/drawings/_rels/drawing20.xml.rels><?xml version="1.0" encoding="UTF-8"?>
<Relationships xmlns="http://schemas.openxmlformats.org/package/2006/relationships"><Relationship Id="rId1" Type="http://schemas.openxmlformats.org/officeDocument/2006/relationships/image" Target="../media/image56.png"/><Relationship Id="rId2" Type="http://schemas.openxmlformats.org/officeDocument/2006/relationships/image" Target="../media/image57.png"/><Relationship Id="rId3" Type="http://schemas.openxmlformats.org/officeDocument/2006/relationships/image" Target="../media/image58.png"/>
</Relationships>
</file>

<file path=xl/drawings/_rels/drawing21.xml.rels><?xml version="1.0" encoding="UTF-8"?>
<Relationships xmlns="http://schemas.openxmlformats.org/package/2006/relationships"><Relationship Id="rId1" Type="http://schemas.openxmlformats.org/officeDocument/2006/relationships/image" Target="../media/image59.png"/><Relationship Id="rId2" Type="http://schemas.openxmlformats.org/officeDocument/2006/relationships/image" Target="../media/image60.png"/><Relationship Id="rId3" Type="http://schemas.openxmlformats.org/officeDocument/2006/relationships/image" Target="../media/image61.png"/>
</Relationships>
</file>

<file path=xl/drawings/_rels/drawing22.xml.rels><?xml version="1.0" encoding="UTF-8"?>
<Relationships xmlns="http://schemas.openxmlformats.org/package/2006/relationships"><Relationship Id="rId1" Type="http://schemas.openxmlformats.org/officeDocument/2006/relationships/image" Target="../media/image62.png"/><Relationship Id="rId2" Type="http://schemas.openxmlformats.org/officeDocument/2006/relationships/image" Target="../media/image63.png"/><Relationship Id="rId3" Type="http://schemas.openxmlformats.org/officeDocument/2006/relationships/image" Target="../media/image64.png"/>
</Relationships>
</file>

<file path=xl/drawings/_rels/drawing23.xml.rels><?xml version="1.0" encoding="UTF-8"?>
<Relationships xmlns="http://schemas.openxmlformats.org/package/2006/relationships"><Relationship Id="rId1" Type="http://schemas.openxmlformats.org/officeDocument/2006/relationships/image" Target="../media/image65.png"/><Relationship Id="rId2" Type="http://schemas.openxmlformats.org/officeDocument/2006/relationships/image" Target="../media/image66.png"/><Relationship Id="rId3" Type="http://schemas.openxmlformats.org/officeDocument/2006/relationships/image" Target="../media/image67.png"/>
</Relationships>
</file>

<file path=xl/drawings/_rels/drawing24.xml.rels><?xml version="1.0" encoding="UTF-8"?>
<Relationships xmlns="http://schemas.openxmlformats.org/package/2006/relationships"><Relationship Id="rId1" Type="http://schemas.openxmlformats.org/officeDocument/2006/relationships/image" Target="../media/image68.png"/><Relationship Id="rId2" Type="http://schemas.openxmlformats.org/officeDocument/2006/relationships/image" Target="../media/image69.png"/><Relationship Id="rId3" Type="http://schemas.openxmlformats.org/officeDocument/2006/relationships/image" Target="../media/image70.png"/>
</Relationships>
</file>

<file path=xl/drawings/_rels/drawing25.xml.rels><?xml version="1.0" encoding="UTF-8"?>
<Relationships xmlns="http://schemas.openxmlformats.org/package/2006/relationships"><Relationship Id="rId1" Type="http://schemas.openxmlformats.org/officeDocument/2006/relationships/image" Target="../media/image71.png"/><Relationship Id="rId2" Type="http://schemas.openxmlformats.org/officeDocument/2006/relationships/image" Target="../media/image72.png"/><Relationship Id="rId3" Type="http://schemas.openxmlformats.org/officeDocument/2006/relationships/image" Target="../media/image73.png"/>
</Relationships>
</file>

<file path=xl/drawings/_rels/drawing26.xml.rels><?xml version="1.0" encoding="UTF-8"?>
<Relationships xmlns="http://schemas.openxmlformats.org/package/2006/relationships"><Relationship Id="rId1" Type="http://schemas.openxmlformats.org/officeDocument/2006/relationships/image" Target="../media/image74.png"/><Relationship Id="rId2" Type="http://schemas.openxmlformats.org/officeDocument/2006/relationships/image" Target="../media/image75.png"/><Relationship Id="rId3" Type="http://schemas.openxmlformats.org/officeDocument/2006/relationships/image" Target="../media/image76.png"/>
</Relationships>
</file>

<file path=xl/drawings/_rels/drawing27.xml.rels><?xml version="1.0" encoding="UTF-8"?>
<Relationships xmlns="http://schemas.openxmlformats.org/package/2006/relationships"><Relationship Id="rId1" Type="http://schemas.openxmlformats.org/officeDocument/2006/relationships/image" Target="../media/image77.png"/><Relationship Id="rId2" Type="http://schemas.openxmlformats.org/officeDocument/2006/relationships/image" Target="../media/image78.png"/><Relationship Id="rId3" Type="http://schemas.openxmlformats.org/officeDocument/2006/relationships/image" Target="../media/image79.png"/>
</Relationships>
</file>

<file path=xl/drawings/_rels/drawing28.xml.rels><?xml version="1.0" encoding="UTF-8"?>
<Relationships xmlns="http://schemas.openxmlformats.org/package/2006/relationships"><Relationship Id="rId1" Type="http://schemas.openxmlformats.org/officeDocument/2006/relationships/image" Target="../media/image80.png"/><Relationship Id="rId2" Type="http://schemas.openxmlformats.org/officeDocument/2006/relationships/image" Target="../media/image81.png"/><Relationship Id="rId3" Type="http://schemas.openxmlformats.org/officeDocument/2006/relationships/image" Target="../media/image82.png"/>
</Relationships>
</file>

<file path=xl/drawings/_rels/drawing29.xml.rels><?xml version="1.0" encoding="UTF-8"?>
<Relationships xmlns="http://schemas.openxmlformats.org/package/2006/relationships"><Relationship Id="rId1" Type="http://schemas.openxmlformats.org/officeDocument/2006/relationships/image" Target="../media/image83.png"/><Relationship Id="rId2" Type="http://schemas.openxmlformats.org/officeDocument/2006/relationships/image" Target="../media/image84.png"/><Relationship Id="rId3" Type="http://schemas.openxmlformats.org/officeDocument/2006/relationships/image" Target="../media/image85.png"/>
</Relationships>
</file>

<file path=xl/drawings/_rels/drawing3.xml.rels><?xml version="1.0" encoding="UTF-8"?>
<Relationships xmlns="http://schemas.openxmlformats.org/package/2006/relationships"><Relationship Id="rId1" Type="http://schemas.openxmlformats.org/officeDocument/2006/relationships/image" Target="../media/image5.png"/><Relationship Id="rId2" Type="http://schemas.openxmlformats.org/officeDocument/2006/relationships/image" Target="../media/image6.png"/><Relationship Id="rId3" Type="http://schemas.openxmlformats.org/officeDocument/2006/relationships/image" Target="../media/image7.png"/>
</Relationships>
</file>

<file path=xl/drawings/_rels/drawing30.xml.rels><?xml version="1.0" encoding="UTF-8"?>
<Relationships xmlns="http://schemas.openxmlformats.org/package/2006/relationships"><Relationship Id="rId1" Type="http://schemas.openxmlformats.org/officeDocument/2006/relationships/image" Target="../media/image86.png"/><Relationship Id="rId2" Type="http://schemas.openxmlformats.org/officeDocument/2006/relationships/image" Target="../media/image87.png"/><Relationship Id="rId3" Type="http://schemas.openxmlformats.org/officeDocument/2006/relationships/image" Target="../media/image88.png"/>
</Relationships>
</file>

<file path=xl/drawings/_rels/drawing31.xml.rels><?xml version="1.0" encoding="UTF-8"?>
<Relationships xmlns="http://schemas.openxmlformats.org/package/2006/relationships"><Relationship Id="rId1" Type="http://schemas.openxmlformats.org/officeDocument/2006/relationships/image" Target="../media/image89.png"/><Relationship Id="rId2" Type="http://schemas.openxmlformats.org/officeDocument/2006/relationships/image" Target="../media/image90.png"/><Relationship Id="rId3" Type="http://schemas.openxmlformats.org/officeDocument/2006/relationships/image" Target="../media/image91.png"/>
</Relationships>
</file>

<file path=xl/drawings/_rels/drawing32.xml.rels><?xml version="1.0" encoding="UTF-8"?>
<Relationships xmlns="http://schemas.openxmlformats.org/package/2006/relationships"><Relationship Id="rId1" Type="http://schemas.openxmlformats.org/officeDocument/2006/relationships/image" Target="../media/image92.png"/><Relationship Id="rId2" Type="http://schemas.openxmlformats.org/officeDocument/2006/relationships/image" Target="../media/image93.png"/><Relationship Id="rId3" Type="http://schemas.openxmlformats.org/officeDocument/2006/relationships/image" Target="../media/image94.png"/>
</Relationships>
</file>

<file path=xl/drawings/_rels/drawing33.xml.rels><?xml version="1.0" encoding="UTF-8"?>
<Relationships xmlns="http://schemas.openxmlformats.org/package/2006/relationships"><Relationship Id="rId1" Type="http://schemas.openxmlformats.org/officeDocument/2006/relationships/image" Target="../media/image95.png"/><Relationship Id="rId2" Type="http://schemas.openxmlformats.org/officeDocument/2006/relationships/image" Target="../media/image96.png"/><Relationship Id="rId3" Type="http://schemas.openxmlformats.org/officeDocument/2006/relationships/image" Target="../media/image97.png"/>
</Relationships>
</file>

<file path=xl/drawings/_rels/drawing34.xml.rels><?xml version="1.0" encoding="UTF-8"?>
<Relationships xmlns="http://schemas.openxmlformats.org/package/2006/relationships"><Relationship Id="rId1" Type="http://schemas.openxmlformats.org/officeDocument/2006/relationships/image" Target="../media/image98.png"/><Relationship Id="rId2" Type="http://schemas.openxmlformats.org/officeDocument/2006/relationships/image" Target="../media/image99.png"/><Relationship Id="rId3" Type="http://schemas.openxmlformats.org/officeDocument/2006/relationships/image" Target="../media/image100.png"/>
</Relationships>
</file>

<file path=xl/drawings/_rels/drawing35.xml.rels><?xml version="1.0" encoding="UTF-8"?>
<Relationships xmlns="http://schemas.openxmlformats.org/package/2006/relationships"><Relationship Id="rId1" Type="http://schemas.openxmlformats.org/officeDocument/2006/relationships/image" Target="../media/image101.png"/><Relationship Id="rId2" Type="http://schemas.openxmlformats.org/officeDocument/2006/relationships/image" Target="../media/image102.png"/><Relationship Id="rId3" Type="http://schemas.openxmlformats.org/officeDocument/2006/relationships/image" Target="../media/image103.png"/>
</Relationships>
</file>

<file path=xl/drawings/_rels/drawing36.xml.rels><?xml version="1.0" encoding="UTF-8"?>
<Relationships xmlns="http://schemas.openxmlformats.org/package/2006/relationships"><Relationship Id="rId1" Type="http://schemas.openxmlformats.org/officeDocument/2006/relationships/image" Target="../media/image104.png"/><Relationship Id="rId2" Type="http://schemas.openxmlformats.org/officeDocument/2006/relationships/image" Target="../media/image105.png"/><Relationship Id="rId3" Type="http://schemas.openxmlformats.org/officeDocument/2006/relationships/image" Target="../media/image106.png"/>
</Relationships>
</file>

<file path=xl/drawings/_rels/drawing37.xml.rels><?xml version="1.0" encoding="UTF-8"?>
<Relationships xmlns="http://schemas.openxmlformats.org/package/2006/relationships"><Relationship Id="rId1" Type="http://schemas.openxmlformats.org/officeDocument/2006/relationships/image" Target="../media/image107.png"/><Relationship Id="rId2" Type="http://schemas.openxmlformats.org/officeDocument/2006/relationships/image" Target="../media/image108.png"/><Relationship Id="rId3" Type="http://schemas.openxmlformats.org/officeDocument/2006/relationships/image" Target="../media/image109.png"/>
</Relationships>
</file>

<file path=xl/drawings/_rels/drawing38.xml.rels><?xml version="1.0" encoding="UTF-8"?>
<Relationships xmlns="http://schemas.openxmlformats.org/package/2006/relationships"><Relationship Id="rId1" Type="http://schemas.openxmlformats.org/officeDocument/2006/relationships/image" Target="../media/image110.png"/><Relationship Id="rId2" Type="http://schemas.openxmlformats.org/officeDocument/2006/relationships/image" Target="../media/image111.png"/><Relationship Id="rId3" Type="http://schemas.openxmlformats.org/officeDocument/2006/relationships/image" Target="../media/image112.png"/>
</Relationships>
</file>

<file path=xl/drawings/_rels/drawing39.xml.rels><?xml version="1.0" encoding="UTF-8"?>
<Relationships xmlns="http://schemas.openxmlformats.org/package/2006/relationships"><Relationship Id="rId1" Type="http://schemas.openxmlformats.org/officeDocument/2006/relationships/image" Target="../media/image113.png"/><Relationship Id="rId2" Type="http://schemas.openxmlformats.org/officeDocument/2006/relationships/image" Target="../media/image114.png"/><Relationship Id="rId3" Type="http://schemas.openxmlformats.org/officeDocument/2006/relationships/image" Target="../media/image115.png"/>
</Relationships>
</file>

<file path=xl/drawings/_rels/drawing4.xml.rels><?xml version="1.0" encoding="UTF-8"?>
<Relationships xmlns="http://schemas.openxmlformats.org/package/2006/relationships"><Relationship Id="rId1" Type="http://schemas.openxmlformats.org/officeDocument/2006/relationships/image" Target="../media/image8.png"/><Relationship Id="rId2" Type="http://schemas.openxmlformats.org/officeDocument/2006/relationships/image" Target="../media/image9.png"/><Relationship Id="rId3" Type="http://schemas.openxmlformats.org/officeDocument/2006/relationships/image" Target="../media/image10.png"/>
</Relationships>
</file>

<file path=xl/drawings/_rels/drawing40.xml.rels><?xml version="1.0" encoding="UTF-8"?>
<Relationships xmlns="http://schemas.openxmlformats.org/package/2006/relationships"><Relationship Id="rId1" Type="http://schemas.openxmlformats.org/officeDocument/2006/relationships/image" Target="../media/image116.png"/><Relationship Id="rId2" Type="http://schemas.openxmlformats.org/officeDocument/2006/relationships/image" Target="../media/image117.png"/><Relationship Id="rId3" Type="http://schemas.openxmlformats.org/officeDocument/2006/relationships/image" Target="../media/image118.png"/>
</Relationships>
</file>

<file path=xl/drawings/_rels/drawing41.xml.rels><?xml version="1.0" encoding="UTF-8"?>
<Relationships xmlns="http://schemas.openxmlformats.org/package/2006/relationships"><Relationship Id="rId1" Type="http://schemas.openxmlformats.org/officeDocument/2006/relationships/image" Target="../media/image119.png"/><Relationship Id="rId2" Type="http://schemas.openxmlformats.org/officeDocument/2006/relationships/image" Target="../media/image120.png"/><Relationship Id="rId3" Type="http://schemas.openxmlformats.org/officeDocument/2006/relationships/image" Target="../media/image121.png"/>
</Relationships>
</file>

<file path=xl/drawings/_rels/drawing42.xml.rels><?xml version="1.0" encoding="UTF-8"?>
<Relationships xmlns="http://schemas.openxmlformats.org/package/2006/relationships"><Relationship Id="rId1" Type="http://schemas.openxmlformats.org/officeDocument/2006/relationships/image" Target="../media/image122.png"/><Relationship Id="rId2" Type="http://schemas.openxmlformats.org/officeDocument/2006/relationships/image" Target="../media/image123.png"/><Relationship Id="rId3" Type="http://schemas.openxmlformats.org/officeDocument/2006/relationships/image" Target="../media/image124.png"/>
</Relationships>
</file>

<file path=xl/drawings/_rels/drawing43.xml.rels><?xml version="1.0" encoding="UTF-8"?>
<Relationships xmlns="http://schemas.openxmlformats.org/package/2006/relationships"><Relationship Id="rId1" Type="http://schemas.openxmlformats.org/officeDocument/2006/relationships/image" Target="../media/image125.png"/><Relationship Id="rId2" Type="http://schemas.openxmlformats.org/officeDocument/2006/relationships/image" Target="../media/image126.png"/><Relationship Id="rId3" Type="http://schemas.openxmlformats.org/officeDocument/2006/relationships/image" Target="../media/image127.png"/>
</Relationships>
</file>

<file path=xl/drawings/_rels/drawing44.xml.rels><?xml version="1.0" encoding="UTF-8"?>
<Relationships xmlns="http://schemas.openxmlformats.org/package/2006/relationships"><Relationship Id="rId1" Type="http://schemas.openxmlformats.org/officeDocument/2006/relationships/image" Target="../media/image128.png"/><Relationship Id="rId2" Type="http://schemas.openxmlformats.org/officeDocument/2006/relationships/image" Target="../media/image129.png"/><Relationship Id="rId3" Type="http://schemas.openxmlformats.org/officeDocument/2006/relationships/image" Target="../media/image130.png"/>
</Relationships>
</file>

<file path=xl/drawings/_rels/drawing45.xml.rels><?xml version="1.0" encoding="UTF-8"?>
<Relationships xmlns="http://schemas.openxmlformats.org/package/2006/relationships"><Relationship Id="rId1" Type="http://schemas.openxmlformats.org/officeDocument/2006/relationships/image" Target="../media/image131.png"/><Relationship Id="rId2" Type="http://schemas.openxmlformats.org/officeDocument/2006/relationships/image" Target="../media/image132.png"/><Relationship Id="rId3" Type="http://schemas.openxmlformats.org/officeDocument/2006/relationships/image" Target="../media/image133.png"/>
</Relationships>
</file>

<file path=xl/drawings/_rels/drawing46.xml.rels><?xml version="1.0" encoding="UTF-8"?>
<Relationships xmlns="http://schemas.openxmlformats.org/package/2006/relationships"><Relationship Id="rId1" Type="http://schemas.openxmlformats.org/officeDocument/2006/relationships/image" Target="../media/image134.png"/><Relationship Id="rId2" Type="http://schemas.openxmlformats.org/officeDocument/2006/relationships/image" Target="../media/image135.png"/><Relationship Id="rId3" Type="http://schemas.openxmlformats.org/officeDocument/2006/relationships/image" Target="../media/image136.png"/>
</Relationships>
</file>

<file path=xl/drawings/_rels/drawing47.xml.rels><?xml version="1.0" encoding="UTF-8"?>
<Relationships xmlns="http://schemas.openxmlformats.org/package/2006/relationships"><Relationship Id="rId1" Type="http://schemas.openxmlformats.org/officeDocument/2006/relationships/image" Target="../media/image137.png"/><Relationship Id="rId2" Type="http://schemas.openxmlformats.org/officeDocument/2006/relationships/image" Target="../media/image138.png"/><Relationship Id="rId3" Type="http://schemas.openxmlformats.org/officeDocument/2006/relationships/image" Target="../media/image139.png"/>
</Relationships>
</file>

<file path=xl/drawings/_rels/drawing48.xml.rels><?xml version="1.0" encoding="UTF-8"?>
<Relationships xmlns="http://schemas.openxmlformats.org/package/2006/relationships"><Relationship Id="rId1" Type="http://schemas.openxmlformats.org/officeDocument/2006/relationships/image" Target="../media/image140.png"/><Relationship Id="rId2" Type="http://schemas.openxmlformats.org/officeDocument/2006/relationships/image" Target="../media/image141.png"/><Relationship Id="rId3" Type="http://schemas.openxmlformats.org/officeDocument/2006/relationships/image" Target="../media/image142.png"/>
</Relationships>
</file>

<file path=xl/drawings/_rels/drawing49.xml.rels><?xml version="1.0" encoding="UTF-8"?>
<Relationships xmlns="http://schemas.openxmlformats.org/package/2006/relationships"><Relationship Id="rId1" Type="http://schemas.openxmlformats.org/officeDocument/2006/relationships/image" Target="../media/image143.png"/><Relationship Id="rId2" Type="http://schemas.openxmlformats.org/officeDocument/2006/relationships/image" Target="../media/image144.png"/><Relationship Id="rId3" Type="http://schemas.openxmlformats.org/officeDocument/2006/relationships/image" Target="../media/image145.png"/>
</Relationships>
</file>

<file path=xl/drawings/_rels/drawing5.xml.rels><?xml version="1.0" encoding="UTF-8"?>
<Relationships xmlns="http://schemas.openxmlformats.org/package/2006/relationships"><Relationship Id="rId1" Type="http://schemas.openxmlformats.org/officeDocument/2006/relationships/image" Target="../media/image11.png"/><Relationship Id="rId2" Type="http://schemas.openxmlformats.org/officeDocument/2006/relationships/image" Target="../media/image12.png"/><Relationship Id="rId3" Type="http://schemas.openxmlformats.org/officeDocument/2006/relationships/image" Target="../media/image13.png"/>
</Relationships>
</file>

<file path=xl/drawings/_rels/drawing50.xml.rels><?xml version="1.0" encoding="UTF-8"?>
<Relationships xmlns="http://schemas.openxmlformats.org/package/2006/relationships"><Relationship Id="rId1" Type="http://schemas.openxmlformats.org/officeDocument/2006/relationships/image" Target="../media/image146.png"/><Relationship Id="rId2" Type="http://schemas.openxmlformats.org/officeDocument/2006/relationships/image" Target="../media/image147.png"/><Relationship Id="rId3" Type="http://schemas.openxmlformats.org/officeDocument/2006/relationships/image" Target="../media/image148.png"/>
</Relationships>
</file>

<file path=xl/drawings/_rels/drawing51.xml.rels><?xml version="1.0" encoding="UTF-8"?>
<Relationships xmlns="http://schemas.openxmlformats.org/package/2006/relationships"><Relationship Id="rId1" Type="http://schemas.openxmlformats.org/officeDocument/2006/relationships/image" Target="../media/image149.png"/><Relationship Id="rId2" Type="http://schemas.openxmlformats.org/officeDocument/2006/relationships/image" Target="../media/image150.png"/><Relationship Id="rId3" Type="http://schemas.openxmlformats.org/officeDocument/2006/relationships/image" Target="../media/image151.png"/>
</Relationships>
</file>

<file path=xl/drawings/_rels/drawing52.xml.rels><?xml version="1.0" encoding="UTF-8"?>
<Relationships xmlns="http://schemas.openxmlformats.org/package/2006/relationships"><Relationship Id="rId1" Type="http://schemas.openxmlformats.org/officeDocument/2006/relationships/image" Target="../media/image152.png"/><Relationship Id="rId2" Type="http://schemas.openxmlformats.org/officeDocument/2006/relationships/image" Target="../media/image153.png"/><Relationship Id="rId3" Type="http://schemas.openxmlformats.org/officeDocument/2006/relationships/image" Target="../media/image154.png"/>
</Relationships>
</file>

<file path=xl/drawings/_rels/drawing53.xml.rels><?xml version="1.0" encoding="UTF-8"?>
<Relationships xmlns="http://schemas.openxmlformats.org/package/2006/relationships"><Relationship Id="rId1" Type="http://schemas.openxmlformats.org/officeDocument/2006/relationships/image" Target="../media/image155.png"/><Relationship Id="rId2" Type="http://schemas.openxmlformats.org/officeDocument/2006/relationships/image" Target="../media/image156.png"/><Relationship Id="rId3" Type="http://schemas.openxmlformats.org/officeDocument/2006/relationships/image" Target="../media/image157.png"/>
</Relationships>
</file>

<file path=xl/drawings/_rels/drawing54.xml.rels><?xml version="1.0" encoding="UTF-8"?>
<Relationships xmlns="http://schemas.openxmlformats.org/package/2006/relationships"><Relationship Id="rId1" Type="http://schemas.openxmlformats.org/officeDocument/2006/relationships/image" Target="../media/image158.png"/><Relationship Id="rId2" Type="http://schemas.openxmlformats.org/officeDocument/2006/relationships/image" Target="../media/image159.png"/><Relationship Id="rId3" Type="http://schemas.openxmlformats.org/officeDocument/2006/relationships/image" Target="../media/image160.png"/>
</Relationships>
</file>

<file path=xl/drawings/_rels/drawing55.xml.rels><?xml version="1.0" encoding="UTF-8"?>
<Relationships xmlns="http://schemas.openxmlformats.org/package/2006/relationships"><Relationship Id="rId1" Type="http://schemas.openxmlformats.org/officeDocument/2006/relationships/image" Target="../media/image161.png"/><Relationship Id="rId2" Type="http://schemas.openxmlformats.org/officeDocument/2006/relationships/image" Target="../media/image162.png"/><Relationship Id="rId3" Type="http://schemas.openxmlformats.org/officeDocument/2006/relationships/image" Target="../media/image163.png"/>
</Relationships>
</file>

<file path=xl/drawings/_rels/drawing56.xml.rels><?xml version="1.0" encoding="UTF-8"?>
<Relationships xmlns="http://schemas.openxmlformats.org/package/2006/relationships"><Relationship Id="rId1" Type="http://schemas.openxmlformats.org/officeDocument/2006/relationships/image" Target="../media/image164.png"/><Relationship Id="rId2" Type="http://schemas.openxmlformats.org/officeDocument/2006/relationships/image" Target="../media/image165.png"/><Relationship Id="rId3" Type="http://schemas.openxmlformats.org/officeDocument/2006/relationships/image" Target="../media/image166.png"/>
</Relationships>
</file>

<file path=xl/drawings/_rels/drawing57.xml.rels><?xml version="1.0" encoding="UTF-8"?>
<Relationships xmlns="http://schemas.openxmlformats.org/package/2006/relationships"><Relationship Id="rId1" Type="http://schemas.openxmlformats.org/officeDocument/2006/relationships/image" Target="../media/image167.png"/><Relationship Id="rId2" Type="http://schemas.openxmlformats.org/officeDocument/2006/relationships/image" Target="../media/image168.png"/><Relationship Id="rId3" Type="http://schemas.openxmlformats.org/officeDocument/2006/relationships/image" Target="../media/image169.png"/>
</Relationships>
</file>

<file path=xl/drawings/_rels/drawing58.xml.rels><?xml version="1.0" encoding="UTF-8"?>
<Relationships xmlns="http://schemas.openxmlformats.org/package/2006/relationships"><Relationship Id="rId1" Type="http://schemas.openxmlformats.org/officeDocument/2006/relationships/image" Target="../media/image170.png"/><Relationship Id="rId2" Type="http://schemas.openxmlformats.org/officeDocument/2006/relationships/image" Target="../media/image171.png"/><Relationship Id="rId3" Type="http://schemas.openxmlformats.org/officeDocument/2006/relationships/image" Target="../media/image172.png"/>
</Relationships>
</file>

<file path=xl/drawings/_rels/drawing59.xml.rels><?xml version="1.0" encoding="UTF-8"?>
<Relationships xmlns="http://schemas.openxmlformats.org/package/2006/relationships"><Relationship Id="rId1" Type="http://schemas.openxmlformats.org/officeDocument/2006/relationships/image" Target="../media/image173.png"/><Relationship Id="rId2" Type="http://schemas.openxmlformats.org/officeDocument/2006/relationships/image" Target="../media/image174.png"/><Relationship Id="rId3" Type="http://schemas.openxmlformats.org/officeDocument/2006/relationships/image" Target="../media/image175.png"/>
</Relationships>
</file>

<file path=xl/drawings/_rels/drawing6.xml.rels><?xml version="1.0" encoding="UTF-8"?>
<Relationships xmlns="http://schemas.openxmlformats.org/package/2006/relationships"><Relationship Id="rId1" Type="http://schemas.openxmlformats.org/officeDocument/2006/relationships/image" Target="../media/image14.png"/><Relationship Id="rId2" Type="http://schemas.openxmlformats.org/officeDocument/2006/relationships/image" Target="../media/image15.png"/><Relationship Id="rId3" Type="http://schemas.openxmlformats.org/officeDocument/2006/relationships/image" Target="../media/image16.png"/>
</Relationships>
</file>

<file path=xl/drawings/_rels/drawing60.xml.rels><?xml version="1.0" encoding="UTF-8"?>
<Relationships xmlns="http://schemas.openxmlformats.org/package/2006/relationships"><Relationship Id="rId1" Type="http://schemas.openxmlformats.org/officeDocument/2006/relationships/image" Target="../media/image176.png"/><Relationship Id="rId2" Type="http://schemas.openxmlformats.org/officeDocument/2006/relationships/image" Target="../media/image177.png"/><Relationship Id="rId3" Type="http://schemas.openxmlformats.org/officeDocument/2006/relationships/image" Target="../media/image178.png"/>
</Relationships>
</file>

<file path=xl/drawings/_rels/drawing61.xml.rels><?xml version="1.0" encoding="UTF-8"?>
<Relationships xmlns="http://schemas.openxmlformats.org/package/2006/relationships"><Relationship Id="rId1" Type="http://schemas.openxmlformats.org/officeDocument/2006/relationships/image" Target="../media/image179.png"/><Relationship Id="rId2" Type="http://schemas.openxmlformats.org/officeDocument/2006/relationships/image" Target="../media/image180.png"/><Relationship Id="rId3" Type="http://schemas.openxmlformats.org/officeDocument/2006/relationships/image" Target="../media/image181.png"/>
</Relationships>
</file>

<file path=xl/drawings/_rels/drawing62.xml.rels><?xml version="1.0" encoding="UTF-8"?>
<Relationships xmlns="http://schemas.openxmlformats.org/package/2006/relationships"><Relationship Id="rId1" Type="http://schemas.openxmlformats.org/officeDocument/2006/relationships/image" Target="../media/image182.png"/><Relationship Id="rId2" Type="http://schemas.openxmlformats.org/officeDocument/2006/relationships/image" Target="../media/image183.png"/><Relationship Id="rId3" Type="http://schemas.openxmlformats.org/officeDocument/2006/relationships/image" Target="../media/image184.png"/>
</Relationships>
</file>

<file path=xl/drawings/_rels/drawing63.xml.rels><?xml version="1.0" encoding="UTF-8"?>
<Relationships xmlns="http://schemas.openxmlformats.org/package/2006/relationships"><Relationship Id="rId1" Type="http://schemas.openxmlformats.org/officeDocument/2006/relationships/image" Target="../media/image185.png"/><Relationship Id="rId2" Type="http://schemas.openxmlformats.org/officeDocument/2006/relationships/image" Target="../media/image186.png"/><Relationship Id="rId3" Type="http://schemas.openxmlformats.org/officeDocument/2006/relationships/image" Target="../media/image187.png"/>
</Relationships>
</file>

<file path=xl/drawings/_rels/drawing64.xml.rels><?xml version="1.0" encoding="UTF-8"?>
<Relationships xmlns="http://schemas.openxmlformats.org/package/2006/relationships"><Relationship Id="rId1" Type="http://schemas.openxmlformats.org/officeDocument/2006/relationships/image" Target="../media/image188.png"/><Relationship Id="rId2" Type="http://schemas.openxmlformats.org/officeDocument/2006/relationships/image" Target="../media/image189.png"/><Relationship Id="rId3" Type="http://schemas.openxmlformats.org/officeDocument/2006/relationships/image" Target="../media/image190.png"/>
</Relationships>
</file>

<file path=xl/drawings/_rels/drawing65.xml.rels><?xml version="1.0" encoding="UTF-8"?>
<Relationships xmlns="http://schemas.openxmlformats.org/package/2006/relationships"><Relationship Id="rId1" Type="http://schemas.openxmlformats.org/officeDocument/2006/relationships/image" Target="../media/image191.png"/><Relationship Id="rId2" Type="http://schemas.openxmlformats.org/officeDocument/2006/relationships/image" Target="../media/image192.png"/><Relationship Id="rId3" Type="http://schemas.openxmlformats.org/officeDocument/2006/relationships/image" Target="../media/image193.png"/>
</Relationships>
</file>

<file path=xl/drawings/_rels/drawing66.xml.rels><?xml version="1.0" encoding="UTF-8"?>
<Relationships xmlns="http://schemas.openxmlformats.org/package/2006/relationships"><Relationship Id="rId1" Type="http://schemas.openxmlformats.org/officeDocument/2006/relationships/image" Target="../media/image194.png"/><Relationship Id="rId2" Type="http://schemas.openxmlformats.org/officeDocument/2006/relationships/image" Target="../media/image195.png"/><Relationship Id="rId3" Type="http://schemas.openxmlformats.org/officeDocument/2006/relationships/image" Target="../media/image196.png"/>
</Relationships>
</file>

<file path=xl/drawings/_rels/drawing67.xml.rels><?xml version="1.0" encoding="UTF-8"?>
<Relationships xmlns="http://schemas.openxmlformats.org/package/2006/relationships"><Relationship Id="rId1" Type="http://schemas.openxmlformats.org/officeDocument/2006/relationships/image" Target="../media/image197.png"/><Relationship Id="rId2" Type="http://schemas.openxmlformats.org/officeDocument/2006/relationships/image" Target="../media/image198.png"/><Relationship Id="rId3" Type="http://schemas.openxmlformats.org/officeDocument/2006/relationships/image" Target="../media/image199.png"/>
</Relationships>
</file>

<file path=xl/drawings/_rels/drawing68.xml.rels><?xml version="1.0" encoding="UTF-8"?>
<Relationships xmlns="http://schemas.openxmlformats.org/package/2006/relationships"><Relationship Id="rId1" Type="http://schemas.openxmlformats.org/officeDocument/2006/relationships/image" Target="../media/image200.png"/><Relationship Id="rId2" Type="http://schemas.openxmlformats.org/officeDocument/2006/relationships/image" Target="../media/image201.png"/><Relationship Id="rId3" Type="http://schemas.openxmlformats.org/officeDocument/2006/relationships/image" Target="../media/image202.png"/>
</Relationships>
</file>

<file path=xl/drawings/_rels/drawing69.xml.rels><?xml version="1.0" encoding="UTF-8"?>
<Relationships xmlns="http://schemas.openxmlformats.org/package/2006/relationships"><Relationship Id="rId1" Type="http://schemas.openxmlformats.org/officeDocument/2006/relationships/image" Target="../media/image203.png"/><Relationship Id="rId2" Type="http://schemas.openxmlformats.org/officeDocument/2006/relationships/image" Target="../media/image204.png"/><Relationship Id="rId3" Type="http://schemas.openxmlformats.org/officeDocument/2006/relationships/image" Target="../media/image205.png"/>
</Relationships>
</file>

<file path=xl/drawings/_rels/drawing7.xml.rels><?xml version="1.0" encoding="UTF-8"?>
<Relationships xmlns="http://schemas.openxmlformats.org/package/2006/relationships"><Relationship Id="rId1" Type="http://schemas.openxmlformats.org/officeDocument/2006/relationships/image" Target="../media/image17.png"/><Relationship Id="rId2" Type="http://schemas.openxmlformats.org/officeDocument/2006/relationships/image" Target="../media/image18.png"/><Relationship Id="rId3" Type="http://schemas.openxmlformats.org/officeDocument/2006/relationships/image" Target="../media/image19.png"/>
</Relationships>
</file>

<file path=xl/drawings/_rels/drawing70.xml.rels><?xml version="1.0" encoding="UTF-8"?>
<Relationships xmlns="http://schemas.openxmlformats.org/package/2006/relationships"><Relationship Id="rId1" Type="http://schemas.openxmlformats.org/officeDocument/2006/relationships/image" Target="../media/image206.png"/><Relationship Id="rId2" Type="http://schemas.openxmlformats.org/officeDocument/2006/relationships/image" Target="../media/image207.png"/><Relationship Id="rId3" Type="http://schemas.openxmlformats.org/officeDocument/2006/relationships/image" Target="../media/image208.png"/>
</Relationships>
</file>

<file path=xl/drawings/_rels/drawing71.xml.rels><?xml version="1.0" encoding="UTF-8"?>
<Relationships xmlns="http://schemas.openxmlformats.org/package/2006/relationships"><Relationship Id="rId1" Type="http://schemas.openxmlformats.org/officeDocument/2006/relationships/image" Target="../media/image209.png"/><Relationship Id="rId2" Type="http://schemas.openxmlformats.org/officeDocument/2006/relationships/image" Target="../media/image210.png"/><Relationship Id="rId3" Type="http://schemas.openxmlformats.org/officeDocument/2006/relationships/image" Target="../media/image211.png"/>
</Relationships>
</file>

<file path=xl/drawings/_rels/drawing72.xml.rels><?xml version="1.0" encoding="UTF-8"?>
<Relationships xmlns="http://schemas.openxmlformats.org/package/2006/relationships"><Relationship Id="rId1" Type="http://schemas.openxmlformats.org/officeDocument/2006/relationships/image" Target="../media/image212.png"/><Relationship Id="rId2" Type="http://schemas.openxmlformats.org/officeDocument/2006/relationships/image" Target="../media/image213.png"/><Relationship Id="rId3" Type="http://schemas.openxmlformats.org/officeDocument/2006/relationships/image" Target="../media/image214.png"/>
</Relationships>
</file>

<file path=xl/drawings/_rels/drawing73.xml.rels><?xml version="1.0" encoding="UTF-8"?>
<Relationships xmlns="http://schemas.openxmlformats.org/package/2006/relationships"><Relationship Id="rId1" Type="http://schemas.openxmlformats.org/officeDocument/2006/relationships/image" Target="../media/image215.png"/><Relationship Id="rId2" Type="http://schemas.openxmlformats.org/officeDocument/2006/relationships/image" Target="../media/image216.png"/><Relationship Id="rId3" Type="http://schemas.openxmlformats.org/officeDocument/2006/relationships/image" Target="../media/image217.png"/>
</Relationships>
</file>

<file path=xl/drawings/_rels/drawing74.xml.rels><?xml version="1.0" encoding="UTF-8"?>
<Relationships xmlns="http://schemas.openxmlformats.org/package/2006/relationships"><Relationship Id="rId1" Type="http://schemas.openxmlformats.org/officeDocument/2006/relationships/image" Target="../media/image218.png"/><Relationship Id="rId2" Type="http://schemas.openxmlformats.org/officeDocument/2006/relationships/image" Target="../media/image219.png"/><Relationship Id="rId3" Type="http://schemas.openxmlformats.org/officeDocument/2006/relationships/image" Target="../media/image220.png"/>
</Relationships>
</file>

<file path=xl/drawings/_rels/drawing75.xml.rels><?xml version="1.0" encoding="UTF-8"?>
<Relationships xmlns="http://schemas.openxmlformats.org/package/2006/relationships"><Relationship Id="rId1" Type="http://schemas.openxmlformats.org/officeDocument/2006/relationships/image" Target="../media/image221.png"/><Relationship Id="rId2" Type="http://schemas.openxmlformats.org/officeDocument/2006/relationships/image" Target="../media/image222.png"/><Relationship Id="rId3" Type="http://schemas.openxmlformats.org/officeDocument/2006/relationships/image" Target="../media/image223.png"/>
</Relationships>
</file>

<file path=xl/drawings/_rels/drawing76.xml.rels><?xml version="1.0" encoding="UTF-8"?>
<Relationships xmlns="http://schemas.openxmlformats.org/package/2006/relationships"><Relationship Id="rId1" Type="http://schemas.openxmlformats.org/officeDocument/2006/relationships/image" Target="../media/image224.png"/><Relationship Id="rId2" Type="http://schemas.openxmlformats.org/officeDocument/2006/relationships/image" Target="../media/image225.png"/><Relationship Id="rId3" Type="http://schemas.openxmlformats.org/officeDocument/2006/relationships/image" Target="../media/image226.png"/>
</Relationships>
</file>

<file path=xl/drawings/_rels/drawing77.xml.rels><?xml version="1.0" encoding="UTF-8"?>
<Relationships xmlns="http://schemas.openxmlformats.org/package/2006/relationships"><Relationship Id="rId1" Type="http://schemas.openxmlformats.org/officeDocument/2006/relationships/image" Target="../media/image227.png"/><Relationship Id="rId2" Type="http://schemas.openxmlformats.org/officeDocument/2006/relationships/image" Target="../media/image228.png"/><Relationship Id="rId3" Type="http://schemas.openxmlformats.org/officeDocument/2006/relationships/image" Target="../media/image229.png"/>
</Relationships>
</file>

<file path=xl/drawings/_rels/drawing78.xml.rels><?xml version="1.0" encoding="UTF-8"?>
<Relationships xmlns="http://schemas.openxmlformats.org/package/2006/relationships"><Relationship Id="rId1" Type="http://schemas.openxmlformats.org/officeDocument/2006/relationships/image" Target="../media/image230.png"/><Relationship Id="rId2" Type="http://schemas.openxmlformats.org/officeDocument/2006/relationships/image" Target="../media/image231.png"/><Relationship Id="rId3" Type="http://schemas.openxmlformats.org/officeDocument/2006/relationships/image" Target="../media/image232.png"/>
</Relationships>
</file>

<file path=xl/drawings/_rels/drawing79.xml.rels><?xml version="1.0" encoding="UTF-8"?>
<Relationships xmlns="http://schemas.openxmlformats.org/package/2006/relationships"><Relationship Id="rId1" Type="http://schemas.openxmlformats.org/officeDocument/2006/relationships/image" Target="../media/image233.png"/><Relationship Id="rId2" Type="http://schemas.openxmlformats.org/officeDocument/2006/relationships/image" Target="../media/image234.png"/><Relationship Id="rId3" Type="http://schemas.openxmlformats.org/officeDocument/2006/relationships/image" Target="../media/image235.png"/>
</Relationships>
</file>

<file path=xl/drawings/_rels/drawing8.xml.rels><?xml version="1.0" encoding="UTF-8"?>
<Relationships xmlns="http://schemas.openxmlformats.org/package/2006/relationships"><Relationship Id="rId1" Type="http://schemas.openxmlformats.org/officeDocument/2006/relationships/image" Target="../media/image20.png"/><Relationship Id="rId2" Type="http://schemas.openxmlformats.org/officeDocument/2006/relationships/image" Target="../media/image21.png"/><Relationship Id="rId3" Type="http://schemas.openxmlformats.org/officeDocument/2006/relationships/image" Target="../media/image22.png"/>
</Relationships>
</file>

<file path=xl/drawings/_rels/drawing80.xml.rels><?xml version="1.0" encoding="UTF-8"?>
<Relationships xmlns="http://schemas.openxmlformats.org/package/2006/relationships"><Relationship Id="rId1" Type="http://schemas.openxmlformats.org/officeDocument/2006/relationships/image" Target="../media/image236.png"/><Relationship Id="rId2" Type="http://schemas.openxmlformats.org/officeDocument/2006/relationships/image" Target="../media/image237.png"/><Relationship Id="rId3" Type="http://schemas.openxmlformats.org/officeDocument/2006/relationships/image" Target="../media/image238.png"/>
</Relationships>
</file>

<file path=xl/drawings/_rels/drawing81.xml.rels><?xml version="1.0" encoding="UTF-8"?>
<Relationships xmlns="http://schemas.openxmlformats.org/package/2006/relationships"><Relationship Id="rId1" Type="http://schemas.openxmlformats.org/officeDocument/2006/relationships/image" Target="../media/image239.png"/><Relationship Id="rId2" Type="http://schemas.openxmlformats.org/officeDocument/2006/relationships/image" Target="../media/image240.png"/><Relationship Id="rId3" Type="http://schemas.openxmlformats.org/officeDocument/2006/relationships/image" Target="../media/image241.png"/>
</Relationships>
</file>

<file path=xl/drawings/_rels/drawing82.xml.rels><?xml version="1.0" encoding="UTF-8"?>
<Relationships xmlns="http://schemas.openxmlformats.org/package/2006/relationships"><Relationship Id="rId1" Type="http://schemas.openxmlformats.org/officeDocument/2006/relationships/image" Target="../media/image242.png"/><Relationship Id="rId2" Type="http://schemas.openxmlformats.org/officeDocument/2006/relationships/image" Target="../media/image243.png"/><Relationship Id="rId3" Type="http://schemas.openxmlformats.org/officeDocument/2006/relationships/image" Target="../media/image244.png"/>
</Relationships>
</file>

<file path=xl/drawings/_rels/drawing83.xml.rels><?xml version="1.0" encoding="UTF-8"?>
<Relationships xmlns="http://schemas.openxmlformats.org/package/2006/relationships"><Relationship Id="rId1" Type="http://schemas.openxmlformats.org/officeDocument/2006/relationships/image" Target="../media/image245.png"/><Relationship Id="rId2" Type="http://schemas.openxmlformats.org/officeDocument/2006/relationships/image" Target="../media/image246.png"/><Relationship Id="rId3" Type="http://schemas.openxmlformats.org/officeDocument/2006/relationships/image" Target="../media/image247.png"/>
</Relationships>
</file>

<file path=xl/drawings/_rels/drawing84.xml.rels><?xml version="1.0" encoding="UTF-8"?>
<Relationships xmlns="http://schemas.openxmlformats.org/package/2006/relationships"><Relationship Id="rId1" Type="http://schemas.openxmlformats.org/officeDocument/2006/relationships/image" Target="../media/image248.png"/><Relationship Id="rId2" Type="http://schemas.openxmlformats.org/officeDocument/2006/relationships/image" Target="../media/image249.png"/><Relationship Id="rId3" Type="http://schemas.openxmlformats.org/officeDocument/2006/relationships/image" Target="../media/image250.png"/>
</Relationships>
</file>

<file path=xl/drawings/_rels/drawing85.xml.rels><?xml version="1.0" encoding="UTF-8"?>
<Relationships xmlns="http://schemas.openxmlformats.org/package/2006/relationships"><Relationship Id="rId1" Type="http://schemas.openxmlformats.org/officeDocument/2006/relationships/image" Target="../media/image251.png"/><Relationship Id="rId2" Type="http://schemas.openxmlformats.org/officeDocument/2006/relationships/image" Target="../media/image252.png"/><Relationship Id="rId3" Type="http://schemas.openxmlformats.org/officeDocument/2006/relationships/image" Target="../media/image253.png"/>
</Relationships>
</file>

<file path=xl/drawings/_rels/drawing86.xml.rels><?xml version="1.0" encoding="UTF-8"?>
<Relationships xmlns="http://schemas.openxmlformats.org/package/2006/relationships"><Relationship Id="rId1" Type="http://schemas.openxmlformats.org/officeDocument/2006/relationships/image" Target="../media/image254.png"/><Relationship Id="rId2" Type="http://schemas.openxmlformats.org/officeDocument/2006/relationships/image" Target="../media/image255.png"/><Relationship Id="rId3" Type="http://schemas.openxmlformats.org/officeDocument/2006/relationships/image" Target="../media/image256.png"/>
</Relationships>
</file>

<file path=xl/drawings/_rels/drawing87.xml.rels><?xml version="1.0" encoding="UTF-8"?>
<Relationships xmlns="http://schemas.openxmlformats.org/package/2006/relationships"><Relationship Id="rId1" Type="http://schemas.openxmlformats.org/officeDocument/2006/relationships/image" Target="../media/image257.png"/><Relationship Id="rId2" Type="http://schemas.openxmlformats.org/officeDocument/2006/relationships/image" Target="../media/image258.png"/><Relationship Id="rId3" Type="http://schemas.openxmlformats.org/officeDocument/2006/relationships/image" Target="../media/image259.png"/>
</Relationships>
</file>

<file path=xl/drawings/_rels/drawing88.xml.rels><?xml version="1.0" encoding="UTF-8"?>
<Relationships xmlns="http://schemas.openxmlformats.org/package/2006/relationships"><Relationship Id="rId1" Type="http://schemas.openxmlformats.org/officeDocument/2006/relationships/image" Target="../media/image260.png"/><Relationship Id="rId2" Type="http://schemas.openxmlformats.org/officeDocument/2006/relationships/image" Target="../media/image261.png"/><Relationship Id="rId3" Type="http://schemas.openxmlformats.org/officeDocument/2006/relationships/image" Target="../media/image262.png"/>
</Relationships>
</file>

<file path=xl/drawings/_rels/drawing9.xml.rels><?xml version="1.0" encoding="UTF-8"?>
<Relationships xmlns="http://schemas.openxmlformats.org/package/2006/relationships"><Relationship Id="rId1" Type="http://schemas.openxmlformats.org/officeDocument/2006/relationships/image" Target="../media/image23.png"/><Relationship Id="rId2" Type="http://schemas.openxmlformats.org/officeDocument/2006/relationships/image" Target="../media/image24.png"/><Relationship Id="rId3" Type="http://schemas.openxmlformats.org/officeDocument/2006/relationships/image" Target="../media/image25.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xdr:col>
      <xdr:colOff>11429640</xdr:colOff>
      <xdr:row>0</xdr:row>
      <xdr:rowOff>827640</xdr:rowOff>
    </xdr:to>
    <xdr:pic>
      <xdr:nvPicPr>
        <xdr:cNvPr id="0" name="Picture 1" descr=""/>
        <xdr:cNvPicPr/>
      </xdr:nvPicPr>
      <xdr:blipFill>
        <a:blip r:embed="rId1"/>
        <a:stretch/>
      </xdr:blipFill>
      <xdr:spPr>
        <a:xfrm>
          <a:off x="442080" y="0"/>
          <a:ext cx="11429640" cy="827640"/>
        </a:xfrm>
        <a:prstGeom prst="rect">
          <a:avLst/>
        </a:prstGeom>
        <a:ln w="0">
          <a:noFill/>
        </a:ln>
      </xdr:spPr>
    </xdr:pic>
    <xdr:clientData/>
  </xdr:twoCellAnchor>
</xdr:wsDr>
</file>

<file path=xl/drawings/drawing1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5"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6"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7"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1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8"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9"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30"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1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31"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32"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33"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1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34"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35"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36"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1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37"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38"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39"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1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40"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41"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42"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1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43"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44"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45"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1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46"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47"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48"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1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49"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50"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51"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1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52"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53"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54"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49</xdr:row>
      <xdr:rowOff>0</xdr:rowOff>
    </xdr:from>
    <xdr:to>
      <xdr:col>1</xdr:col>
      <xdr:colOff>136800</xdr:colOff>
      <xdr:row>49</xdr:row>
      <xdr:rowOff>136800</xdr:rowOff>
    </xdr:to>
    <xdr:pic>
      <xdr:nvPicPr>
        <xdr:cNvPr id="2" name="Picture 2" descr=""/>
        <xdr:cNvPicPr/>
      </xdr:nvPicPr>
      <xdr:blipFill>
        <a:blip r:embed="rId2"/>
        <a:stretch/>
      </xdr:blipFill>
      <xdr:spPr>
        <a:xfrm>
          <a:off x="151920" y="10029960"/>
          <a:ext cx="136800" cy="136800"/>
        </a:xfrm>
        <a:prstGeom prst="rect">
          <a:avLst/>
        </a:prstGeom>
        <a:ln w="0">
          <a:noFill/>
        </a:ln>
      </xdr:spPr>
    </xdr:pic>
    <xdr:clientData/>
  </xdr:twoCellAnchor>
  <xdr:twoCellAnchor editAs="oneCell">
    <xdr:from>
      <xdr:col>1</xdr:col>
      <xdr:colOff>0</xdr:colOff>
      <xdr:row>50</xdr:row>
      <xdr:rowOff>0</xdr:rowOff>
    </xdr:from>
    <xdr:to>
      <xdr:col>1</xdr:col>
      <xdr:colOff>136800</xdr:colOff>
      <xdr:row>50</xdr:row>
      <xdr:rowOff>136800</xdr:rowOff>
    </xdr:to>
    <xdr:pic>
      <xdr:nvPicPr>
        <xdr:cNvPr id="3" name="Picture 3" descr=""/>
        <xdr:cNvPicPr/>
      </xdr:nvPicPr>
      <xdr:blipFill>
        <a:blip r:embed="rId3"/>
        <a:stretch/>
      </xdr:blipFill>
      <xdr:spPr>
        <a:xfrm>
          <a:off x="151920" y="10220400"/>
          <a:ext cx="136800" cy="136800"/>
        </a:xfrm>
        <a:prstGeom prst="rect">
          <a:avLst/>
        </a:prstGeom>
        <a:ln w="0">
          <a:noFill/>
        </a:ln>
      </xdr:spPr>
    </xdr:pic>
    <xdr:clientData/>
  </xdr:twoCellAnchor>
</xdr:wsDr>
</file>

<file path=xl/drawings/drawing2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10</xdr:col>
      <xdr:colOff>1119600</xdr:colOff>
      <xdr:row>0</xdr:row>
      <xdr:rowOff>827640</xdr:rowOff>
    </xdr:to>
    <xdr:pic>
      <xdr:nvPicPr>
        <xdr:cNvPr id="55" name="Picture 1" descr=""/>
        <xdr:cNvPicPr/>
      </xdr:nvPicPr>
      <xdr:blipFill>
        <a:blip r:embed="rId1"/>
        <a:stretch/>
      </xdr:blipFill>
      <xdr:spPr>
        <a:xfrm>
          <a:off x="151920" y="0"/>
          <a:ext cx="11249640" cy="827640"/>
        </a:xfrm>
        <a:prstGeom prst="rect">
          <a:avLst/>
        </a:prstGeom>
        <a:ln w="0">
          <a:noFill/>
        </a:ln>
      </xdr:spPr>
    </xdr:pic>
    <xdr:clientData/>
  </xdr:twoCellAnchor>
  <xdr:twoCellAnchor editAs="oneCell">
    <xdr:from>
      <xdr:col>1</xdr:col>
      <xdr:colOff>0</xdr:colOff>
      <xdr:row>21</xdr:row>
      <xdr:rowOff>0</xdr:rowOff>
    </xdr:from>
    <xdr:to>
      <xdr:col>1</xdr:col>
      <xdr:colOff>136800</xdr:colOff>
      <xdr:row>21</xdr:row>
      <xdr:rowOff>136800</xdr:rowOff>
    </xdr:to>
    <xdr:pic>
      <xdr:nvPicPr>
        <xdr:cNvPr id="56" name="Picture 2" descr=""/>
        <xdr:cNvPicPr/>
      </xdr:nvPicPr>
      <xdr:blipFill>
        <a:blip r:embed="rId2"/>
        <a:stretch/>
      </xdr:blipFill>
      <xdr:spPr>
        <a:xfrm>
          <a:off x="151920" y="4695840"/>
          <a:ext cx="136800" cy="136800"/>
        </a:xfrm>
        <a:prstGeom prst="rect">
          <a:avLst/>
        </a:prstGeom>
        <a:ln w="0">
          <a:noFill/>
        </a:ln>
      </xdr:spPr>
    </xdr:pic>
    <xdr:clientData/>
  </xdr:twoCellAnchor>
  <xdr:twoCellAnchor editAs="oneCell">
    <xdr:from>
      <xdr:col>1</xdr:col>
      <xdr:colOff>0</xdr:colOff>
      <xdr:row>22</xdr:row>
      <xdr:rowOff>0</xdr:rowOff>
    </xdr:from>
    <xdr:to>
      <xdr:col>1</xdr:col>
      <xdr:colOff>136800</xdr:colOff>
      <xdr:row>22</xdr:row>
      <xdr:rowOff>136800</xdr:rowOff>
    </xdr:to>
    <xdr:pic>
      <xdr:nvPicPr>
        <xdr:cNvPr id="57" name="Picture 3" descr=""/>
        <xdr:cNvPicPr/>
      </xdr:nvPicPr>
      <xdr:blipFill>
        <a:blip r:embed="rId3"/>
        <a:stretch/>
      </xdr:blipFill>
      <xdr:spPr>
        <a:xfrm>
          <a:off x="151920" y="4886280"/>
          <a:ext cx="136800" cy="136800"/>
        </a:xfrm>
        <a:prstGeom prst="rect">
          <a:avLst/>
        </a:prstGeom>
        <a:ln w="0">
          <a:noFill/>
        </a:ln>
      </xdr:spPr>
    </xdr:pic>
    <xdr:clientData/>
  </xdr:twoCellAnchor>
</xdr:wsDr>
</file>

<file path=xl/drawings/drawing2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58"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54</xdr:row>
      <xdr:rowOff>0</xdr:rowOff>
    </xdr:from>
    <xdr:to>
      <xdr:col>1</xdr:col>
      <xdr:colOff>136800</xdr:colOff>
      <xdr:row>54</xdr:row>
      <xdr:rowOff>136800</xdr:rowOff>
    </xdr:to>
    <xdr:pic>
      <xdr:nvPicPr>
        <xdr:cNvPr id="59" name="Picture 2" descr=""/>
        <xdr:cNvPicPr/>
      </xdr:nvPicPr>
      <xdr:blipFill>
        <a:blip r:embed="rId2"/>
        <a:stretch/>
      </xdr:blipFill>
      <xdr:spPr>
        <a:xfrm>
          <a:off x="151920" y="10982160"/>
          <a:ext cx="136800" cy="136800"/>
        </a:xfrm>
        <a:prstGeom prst="rect">
          <a:avLst/>
        </a:prstGeom>
        <a:ln w="0">
          <a:noFill/>
        </a:ln>
      </xdr:spPr>
    </xdr:pic>
    <xdr:clientData/>
  </xdr:twoCellAnchor>
  <xdr:twoCellAnchor editAs="oneCell">
    <xdr:from>
      <xdr:col>1</xdr:col>
      <xdr:colOff>0</xdr:colOff>
      <xdr:row>55</xdr:row>
      <xdr:rowOff>0</xdr:rowOff>
    </xdr:from>
    <xdr:to>
      <xdr:col>1</xdr:col>
      <xdr:colOff>136800</xdr:colOff>
      <xdr:row>55</xdr:row>
      <xdr:rowOff>136800</xdr:rowOff>
    </xdr:to>
    <xdr:pic>
      <xdr:nvPicPr>
        <xdr:cNvPr id="60" name="Picture 3" descr=""/>
        <xdr:cNvPicPr/>
      </xdr:nvPicPr>
      <xdr:blipFill>
        <a:blip r:embed="rId3"/>
        <a:stretch/>
      </xdr:blipFill>
      <xdr:spPr>
        <a:xfrm>
          <a:off x="151920" y="11172960"/>
          <a:ext cx="136800" cy="136800"/>
        </a:xfrm>
        <a:prstGeom prst="rect">
          <a:avLst/>
        </a:prstGeom>
        <a:ln w="0">
          <a:noFill/>
        </a:ln>
      </xdr:spPr>
    </xdr:pic>
    <xdr:clientData/>
  </xdr:twoCellAnchor>
</xdr:wsDr>
</file>

<file path=xl/drawings/drawing2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61"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62"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63"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2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64"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65"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66"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2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67"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68"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69"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2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70"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71"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72"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2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73"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74"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75"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2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76"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77"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78"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2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79"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80"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81"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2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82"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83"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84"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4"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49</xdr:row>
      <xdr:rowOff>0</xdr:rowOff>
    </xdr:from>
    <xdr:to>
      <xdr:col>1</xdr:col>
      <xdr:colOff>136800</xdr:colOff>
      <xdr:row>49</xdr:row>
      <xdr:rowOff>136800</xdr:rowOff>
    </xdr:to>
    <xdr:pic>
      <xdr:nvPicPr>
        <xdr:cNvPr id="5" name="Picture 2" descr=""/>
        <xdr:cNvPicPr/>
      </xdr:nvPicPr>
      <xdr:blipFill>
        <a:blip r:embed="rId2"/>
        <a:stretch/>
      </xdr:blipFill>
      <xdr:spPr>
        <a:xfrm>
          <a:off x="151920" y="10029960"/>
          <a:ext cx="136800" cy="136800"/>
        </a:xfrm>
        <a:prstGeom prst="rect">
          <a:avLst/>
        </a:prstGeom>
        <a:ln w="0">
          <a:noFill/>
        </a:ln>
      </xdr:spPr>
    </xdr:pic>
    <xdr:clientData/>
  </xdr:twoCellAnchor>
  <xdr:twoCellAnchor editAs="oneCell">
    <xdr:from>
      <xdr:col>1</xdr:col>
      <xdr:colOff>0</xdr:colOff>
      <xdr:row>50</xdr:row>
      <xdr:rowOff>0</xdr:rowOff>
    </xdr:from>
    <xdr:to>
      <xdr:col>1</xdr:col>
      <xdr:colOff>136800</xdr:colOff>
      <xdr:row>50</xdr:row>
      <xdr:rowOff>136800</xdr:rowOff>
    </xdr:to>
    <xdr:pic>
      <xdr:nvPicPr>
        <xdr:cNvPr id="6" name="Picture 3" descr=""/>
        <xdr:cNvPicPr/>
      </xdr:nvPicPr>
      <xdr:blipFill>
        <a:blip r:embed="rId3"/>
        <a:stretch/>
      </xdr:blipFill>
      <xdr:spPr>
        <a:xfrm>
          <a:off x="151920" y="10220400"/>
          <a:ext cx="136800" cy="136800"/>
        </a:xfrm>
        <a:prstGeom prst="rect">
          <a:avLst/>
        </a:prstGeom>
        <a:ln w="0">
          <a:noFill/>
        </a:ln>
      </xdr:spPr>
    </xdr:pic>
    <xdr:clientData/>
  </xdr:twoCellAnchor>
</xdr:wsDr>
</file>

<file path=xl/drawings/drawing3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85"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86"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87"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88"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89"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90"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91"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92"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93"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9</xdr:col>
      <xdr:colOff>1214640</xdr:colOff>
      <xdr:row>0</xdr:row>
      <xdr:rowOff>827640</xdr:rowOff>
    </xdr:to>
    <xdr:pic>
      <xdr:nvPicPr>
        <xdr:cNvPr id="94" name="Picture 1" descr=""/>
        <xdr:cNvPicPr/>
      </xdr:nvPicPr>
      <xdr:blipFill>
        <a:blip r:embed="rId1"/>
        <a:stretch/>
      </xdr:blipFill>
      <xdr:spPr>
        <a:xfrm>
          <a:off x="151920" y="0"/>
          <a:ext cx="1070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95"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96"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97"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98"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99"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00"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01"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02"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03"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04"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05"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06"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07"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08"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09"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10"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11"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3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12"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13"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14"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7"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49</xdr:row>
      <xdr:rowOff>0</xdr:rowOff>
    </xdr:from>
    <xdr:to>
      <xdr:col>1</xdr:col>
      <xdr:colOff>136800</xdr:colOff>
      <xdr:row>49</xdr:row>
      <xdr:rowOff>136800</xdr:rowOff>
    </xdr:to>
    <xdr:pic>
      <xdr:nvPicPr>
        <xdr:cNvPr id="8" name="Picture 2" descr=""/>
        <xdr:cNvPicPr/>
      </xdr:nvPicPr>
      <xdr:blipFill>
        <a:blip r:embed="rId2"/>
        <a:stretch/>
      </xdr:blipFill>
      <xdr:spPr>
        <a:xfrm>
          <a:off x="151920" y="10029960"/>
          <a:ext cx="136800" cy="136800"/>
        </a:xfrm>
        <a:prstGeom prst="rect">
          <a:avLst/>
        </a:prstGeom>
        <a:ln w="0">
          <a:noFill/>
        </a:ln>
      </xdr:spPr>
    </xdr:pic>
    <xdr:clientData/>
  </xdr:twoCellAnchor>
  <xdr:twoCellAnchor editAs="oneCell">
    <xdr:from>
      <xdr:col>1</xdr:col>
      <xdr:colOff>0</xdr:colOff>
      <xdr:row>50</xdr:row>
      <xdr:rowOff>0</xdr:rowOff>
    </xdr:from>
    <xdr:to>
      <xdr:col>1</xdr:col>
      <xdr:colOff>136800</xdr:colOff>
      <xdr:row>50</xdr:row>
      <xdr:rowOff>136800</xdr:rowOff>
    </xdr:to>
    <xdr:pic>
      <xdr:nvPicPr>
        <xdr:cNvPr id="9" name="Picture 3" descr=""/>
        <xdr:cNvPicPr/>
      </xdr:nvPicPr>
      <xdr:blipFill>
        <a:blip r:embed="rId3"/>
        <a:stretch/>
      </xdr:blipFill>
      <xdr:spPr>
        <a:xfrm>
          <a:off x="151920" y="10220400"/>
          <a:ext cx="136800" cy="136800"/>
        </a:xfrm>
        <a:prstGeom prst="rect">
          <a:avLst/>
        </a:prstGeom>
        <a:ln w="0">
          <a:noFill/>
        </a:ln>
      </xdr:spPr>
    </xdr:pic>
    <xdr:clientData/>
  </xdr:twoCellAnchor>
</xdr:wsDr>
</file>

<file path=xl/drawings/drawing4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15"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16"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17"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18"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19"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20"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21"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22"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23"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24"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25"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26"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27"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28"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29"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30"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31"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32"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33"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34"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35"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36"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37"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38"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9</xdr:col>
      <xdr:colOff>1214640</xdr:colOff>
      <xdr:row>0</xdr:row>
      <xdr:rowOff>827640</xdr:rowOff>
    </xdr:to>
    <xdr:pic>
      <xdr:nvPicPr>
        <xdr:cNvPr id="139" name="Picture 1" descr=""/>
        <xdr:cNvPicPr/>
      </xdr:nvPicPr>
      <xdr:blipFill>
        <a:blip r:embed="rId1"/>
        <a:stretch/>
      </xdr:blipFill>
      <xdr:spPr>
        <a:xfrm>
          <a:off x="151920" y="0"/>
          <a:ext cx="1070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40"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41"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4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42"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43"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44"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10</xdr:col>
      <xdr:colOff>566640</xdr:colOff>
      <xdr:row>0</xdr:row>
      <xdr:rowOff>827640</xdr:rowOff>
    </xdr:to>
    <xdr:pic>
      <xdr:nvPicPr>
        <xdr:cNvPr id="10"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54</xdr:row>
      <xdr:rowOff>191880</xdr:rowOff>
    </xdr:from>
    <xdr:to>
      <xdr:col>1</xdr:col>
      <xdr:colOff>136800</xdr:colOff>
      <xdr:row>55</xdr:row>
      <xdr:rowOff>129960</xdr:rowOff>
    </xdr:to>
    <xdr:pic>
      <xdr:nvPicPr>
        <xdr:cNvPr id="11" name="Picture 3" descr=""/>
        <xdr:cNvPicPr/>
      </xdr:nvPicPr>
      <xdr:blipFill>
        <a:blip r:embed="rId2"/>
        <a:stretch/>
      </xdr:blipFill>
      <xdr:spPr>
        <a:xfrm>
          <a:off x="151920" y="11922120"/>
          <a:ext cx="136800" cy="136800"/>
        </a:xfrm>
        <a:prstGeom prst="rect">
          <a:avLst/>
        </a:prstGeom>
        <a:ln w="0">
          <a:noFill/>
        </a:ln>
      </xdr:spPr>
    </xdr:pic>
    <xdr:clientData/>
  </xdr:twoCellAnchor>
  <xdr:twoCellAnchor editAs="oneCell">
    <xdr:from>
      <xdr:col>1</xdr:col>
      <xdr:colOff>0</xdr:colOff>
      <xdr:row>54</xdr:row>
      <xdr:rowOff>1440</xdr:rowOff>
    </xdr:from>
    <xdr:to>
      <xdr:col>1</xdr:col>
      <xdr:colOff>136800</xdr:colOff>
      <xdr:row>54</xdr:row>
      <xdr:rowOff>138240</xdr:rowOff>
    </xdr:to>
    <xdr:pic>
      <xdr:nvPicPr>
        <xdr:cNvPr id="12" name="Picture 2" descr=""/>
        <xdr:cNvPicPr/>
      </xdr:nvPicPr>
      <xdr:blipFill>
        <a:blip r:embed="rId3"/>
        <a:stretch/>
      </xdr:blipFill>
      <xdr:spPr>
        <a:xfrm>
          <a:off x="151920" y="11731680"/>
          <a:ext cx="136800" cy="136800"/>
        </a:xfrm>
        <a:prstGeom prst="rect">
          <a:avLst/>
        </a:prstGeom>
        <a:ln w="0">
          <a:noFill/>
        </a:ln>
      </xdr:spPr>
    </xdr:pic>
    <xdr:clientData/>
  </xdr:twoCellAnchor>
</xdr:wsDr>
</file>

<file path=xl/drawings/drawing5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45"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46"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47"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48"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49"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50"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51"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52"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53"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54"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55"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56"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57"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58"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59"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60"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61"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62"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63"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64"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65"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66"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67"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68"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69"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70"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71"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5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72"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73"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74"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3"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4"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5"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75"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76"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77"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78"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79"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80"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81"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82"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83"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9</xdr:col>
      <xdr:colOff>1214640</xdr:colOff>
      <xdr:row>0</xdr:row>
      <xdr:rowOff>827640</xdr:rowOff>
    </xdr:to>
    <xdr:pic>
      <xdr:nvPicPr>
        <xdr:cNvPr id="184" name="Picture 1" descr=""/>
        <xdr:cNvPicPr/>
      </xdr:nvPicPr>
      <xdr:blipFill>
        <a:blip r:embed="rId1"/>
        <a:stretch/>
      </xdr:blipFill>
      <xdr:spPr>
        <a:xfrm>
          <a:off x="151920" y="0"/>
          <a:ext cx="1070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85"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86"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87"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88"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89"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90"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91"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92"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93"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94"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95"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96"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97"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98"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99"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00"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01"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6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02"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03"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04"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6"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17"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18"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7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05"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06"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07"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7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08"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09"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10"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7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9</xdr:col>
      <xdr:colOff>1214640</xdr:colOff>
      <xdr:row>0</xdr:row>
      <xdr:rowOff>827640</xdr:rowOff>
    </xdr:to>
    <xdr:pic>
      <xdr:nvPicPr>
        <xdr:cNvPr id="211" name="Picture 1" descr=""/>
        <xdr:cNvPicPr/>
      </xdr:nvPicPr>
      <xdr:blipFill>
        <a:blip r:embed="rId1"/>
        <a:stretch/>
      </xdr:blipFill>
      <xdr:spPr>
        <a:xfrm>
          <a:off x="151920" y="0"/>
          <a:ext cx="10709640" cy="827640"/>
        </a:xfrm>
        <a:prstGeom prst="rect">
          <a:avLst/>
        </a:prstGeom>
        <a:ln w="0">
          <a:noFill/>
        </a:ln>
      </xdr:spPr>
    </xdr:pic>
    <xdr:clientData/>
  </xdr:twoCellAnchor>
  <xdr:twoCellAnchor editAs="oneCell">
    <xdr:from>
      <xdr:col>1</xdr:col>
      <xdr:colOff>0</xdr:colOff>
      <xdr:row>54</xdr:row>
      <xdr:rowOff>0</xdr:rowOff>
    </xdr:from>
    <xdr:to>
      <xdr:col>1</xdr:col>
      <xdr:colOff>136800</xdr:colOff>
      <xdr:row>54</xdr:row>
      <xdr:rowOff>136800</xdr:rowOff>
    </xdr:to>
    <xdr:pic>
      <xdr:nvPicPr>
        <xdr:cNvPr id="212" name="Picture 2" descr=""/>
        <xdr:cNvPicPr/>
      </xdr:nvPicPr>
      <xdr:blipFill>
        <a:blip r:embed="rId2"/>
        <a:stretch/>
      </xdr:blipFill>
      <xdr:spPr>
        <a:xfrm>
          <a:off x="151920" y="10982160"/>
          <a:ext cx="136800" cy="136800"/>
        </a:xfrm>
        <a:prstGeom prst="rect">
          <a:avLst/>
        </a:prstGeom>
        <a:ln w="0">
          <a:noFill/>
        </a:ln>
      </xdr:spPr>
    </xdr:pic>
    <xdr:clientData/>
  </xdr:twoCellAnchor>
  <xdr:twoCellAnchor editAs="oneCell">
    <xdr:from>
      <xdr:col>1</xdr:col>
      <xdr:colOff>0</xdr:colOff>
      <xdr:row>55</xdr:row>
      <xdr:rowOff>0</xdr:rowOff>
    </xdr:from>
    <xdr:to>
      <xdr:col>1</xdr:col>
      <xdr:colOff>136800</xdr:colOff>
      <xdr:row>55</xdr:row>
      <xdr:rowOff>136800</xdr:rowOff>
    </xdr:to>
    <xdr:pic>
      <xdr:nvPicPr>
        <xdr:cNvPr id="213" name="Picture 3" descr=""/>
        <xdr:cNvPicPr/>
      </xdr:nvPicPr>
      <xdr:blipFill>
        <a:blip r:embed="rId3"/>
        <a:stretch/>
      </xdr:blipFill>
      <xdr:spPr>
        <a:xfrm>
          <a:off x="151920" y="11172960"/>
          <a:ext cx="136800" cy="136800"/>
        </a:xfrm>
        <a:prstGeom prst="rect">
          <a:avLst/>
        </a:prstGeom>
        <a:ln w="0">
          <a:noFill/>
        </a:ln>
      </xdr:spPr>
    </xdr:pic>
    <xdr:clientData/>
  </xdr:twoCellAnchor>
</xdr:wsDr>
</file>

<file path=xl/drawings/drawing7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9</xdr:col>
      <xdr:colOff>1214640</xdr:colOff>
      <xdr:row>0</xdr:row>
      <xdr:rowOff>827640</xdr:rowOff>
    </xdr:to>
    <xdr:pic>
      <xdr:nvPicPr>
        <xdr:cNvPr id="214" name="Picture 1" descr=""/>
        <xdr:cNvPicPr/>
      </xdr:nvPicPr>
      <xdr:blipFill>
        <a:blip r:embed="rId1"/>
        <a:stretch/>
      </xdr:blipFill>
      <xdr:spPr>
        <a:xfrm>
          <a:off x="151920" y="0"/>
          <a:ext cx="10709640" cy="827640"/>
        </a:xfrm>
        <a:prstGeom prst="rect">
          <a:avLst/>
        </a:prstGeom>
        <a:ln w="0">
          <a:noFill/>
        </a:ln>
      </xdr:spPr>
    </xdr:pic>
    <xdr:clientData/>
  </xdr:twoCellAnchor>
  <xdr:twoCellAnchor editAs="oneCell">
    <xdr:from>
      <xdr:col>1</xdr:col>
      <xdr:colOff>0</xdr:colOff>
      <xdr:row>54</xdr:row>
      <xdr:rowOff>0</xdr:rowOff>
    </xdr:from>
    <xdr:to>
      <xdr:col>1</xdr:col>
      <xdr:colOff>136800</xdr:colOff>
      <xdr:row>54</xdr:row>
      <xdr:rowOff>136800</xdr:rowOff>
    </xdr:to>
    <xdr:pic>
      <xdr:nvPicPr>
        <xdr:cNvPr id="215" name="Picture 2" descr=""/>
        <xdr:cNvPicPr/>
      </xdr:nvPicPr>
      <xdr:blipFill>
        <a:blip r:embed="rId2"/>
        <a:stretch/>
      </xdr:blipFill>
      <xdr:spPr>
        <a:xfrm>
          <a:off x="151920" y="10982160"/>
          <a:ext cx="136800" cy="136800"/>
        </a:xfrm>
        <a:prstGeom prst="rect">
          <a:avLst/>
        </a:prstGeom>
        <a:ln w="0">
          <a:noFill/>
        </a:ln>
      </xdr:spPr>
    </xdr:pic>
    <xdr:clientData/>
  </xdr:twoCellAnchor>
  <xdr:twoCellAnchor editAs="oneCell">
    <xdr:from>
      <xdr:col>1</xdr:col>
      <xdr:colOff>0</xdr:colOff>
      <xdr:row>55</xdr:row>
      <xdr:rowOff>0</xdr:rowOff>
    </xdr:from>
    <xdr:to>
      <xdr:col>1</xdr:col>
      <xdr:colOff>136800</xdr:colOff>
      <xdr:row>55</xdr:row>
      <xdr:rowOff>136800</xdr:rowOff>
    </xdr:to>
    <xdr:pic>
      <xdr:nvPicPr>
        <xdr:cNvPr id="216" name="Picture 3" descr=""/>
        <xdr:cNvPicPr/>
      </xdr:nvPicPr>
      <xdr:blipFill>
        <a:blip r:embed="rId3"/>
        <a:stretch/>
      </xdr:blipFill>
      <xdr:spPr>
        <a:xfrm>
          <a:off x="151920" y="11172960"/>
          <a:ext cx="136800" cy="136800"/>
        </a:xfrm>
        <a:prstGeom prst="rect">
          <a:avLst/>
        </a:prstGeom>
        <a:ln w="0">
          <a:noFill/>
        </a:ln>
      </xdr:spPr>
    </xdr:pic>
    <xdr:clientData/>
  </xdr:twoCellAnchor>
</xdr:wsDr>
</file>

<file path=xl/drawings/drawing7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17"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18"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19"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7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20"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21"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22"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7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23"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24"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25"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7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26"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27"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28"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7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29"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30"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31"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7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32"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33"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34"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19"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0"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1"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80.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35"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36"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37"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drawings/drawing8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10</xdr:col>
      <xdr:colOff>1168560</xdr:colOff>
      <xdr:row>0</xdr:row>
      <xdr:rowOff>827640</xdr:rowOff>
    </xdr:to>
    <xdr:pic>
      <xdr:nvPicPr>
        <xdr:cNvPr id="238" name="Picture 1" descr=""/>
        <xdr:cNvPicPr/>
      </xdr:nvPicPr>
      <xdr:blipFill>
        <a:blip r:embed="rId1"/>
        <a:stretch/>
      </xdr:blipFill>
      <xdr:spPr>
        <a:xfrm>
          <a:off x="151920" y="0"/>
          <a:ext cx="11879640" cy="827640"/>
        </a:xfrm>
        <a:prstGeom prst="rect">
          <a:avLst/>
        </a:prstGeom>
        <a:ln w="0">
          <a:noFill/>
        </a:ln>
      </xdr:spPr>
    </xdr:pic>
    <xdr:clientData/>
  </xdr:twoCellAnchor>
  <xdr:twoCellAnchor editAs="oneCell">
    <xdr:from>
      <xdr:col>1</xdr:col>
      <xdr:colOff>0</xdr:colOff>
      <xdr:row>50</xdr:row>
      <xdr:rowOff>0</xdr:rowOff>
    </xdr:from>
    <xdr:to>
      <xdr:col>1</xdr:col>
      <xdr:colOff>136800</xdr:colOff>
      <xdr:row>50</xdr:row>
      <xdr:rowOff>136800</xdr:rowOff>
    </xdr:to>
    <xdr:pic>
      <xdr:nvPicPr>
        <xdr:cNvPr id="239" name="Picture 2" descr=""/>
        <xdr:cNvPicPr/>
      </xdr:nvPicPr>
      <xdr:blipFill>
        <a:blip r:embed="rId2"/>
        <a:stretch/>
      </xdr:blipFill>
      <xdr:spPr>
        <a:xfrm>
          <a:off x="151920" y="10220400"/>
          <a:ext cx="136800" cy="136800"/>
        </a:xfrm>
        <a:prstGeom prst="rect">
          <a:avLst/>
        </a:prstGeom>
        <a:ln w="0">
          <a:noFill/>
        </a:ln>
      </xdr:spPr>
    </xdr:pic>
    <xdr:clientData/>
  </xdr:twoCellAnchor>
  <xdr:twoCellAnchor editAs="oneCell">
    <xdr:from>
      <xdr:col>1</xdr:col>
      <xdr:colOff>0</xdr:colOff>
      <xdr:row>51</xdr:row>
      <xdr:rowOff>0</xdr:rowOff>
    </xdr:from>
    <xdr:to>
      <xdr:col>1</xdr:col>
      <xdr:colOff>136800</xdr:colOff>
      <xdr:row>51</xdr:row>
      <xdr:rowOff>136800</xdr:rowOff>
    </xdr:to>
    <xdr:pic>
      <xdr:nvPicPr>
        <xdr:cNvPr id="240" name="Picture 3" descr=""/>
        <xdr:cNvPicPr/>
      </xdr:nvPicPr>
      <xdr:blipFill>
        <a:blip r:embed="rId3"/>
        <a:stretch/>
      </xdr:blipFill>
      <xdr:spPr>
        <a:xfrm>
          <a:off x="151920" y="10410840"/>
          <a:ext cx="136800" cy="136800"/>
        </a:xfrm>
        <a:prstGeom prst="rect">
          <a:avLst/>
        </a:prstGeom>
        <a:ln w="0">
          <a:noFill/>
        </a:ln>
      </xdr:spPr>
    </xdr:pic>
    <xdr:clientData/>
  </xdr:twoCellAnchor>
</xdr:wsDr>
</file>

<file path=xl/drawings/drawing82.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10</xdr:col>
      <xdr:colOff>1168560</xdr:colOff>
      <xdr:row>0</xdr:row>
      <xdr:rowOff>827640</xdr:rowOff>
    </xdr:to>
    <xdr:pic>
      <xdr:nvPicPr>
        <xdr:cNvPr id="241" name="Picture 1" descr=""/>
        <xdr:cNvPicPr/>
      </xdr:nvPicPr>
      <xdr:blipFill>
        <a:blip r:embed="rId1"/>
        <a:stretch/>
      </xdr:blipFill>
      <xdr:spPr>
        <a:xfrm>
          <a:off x="151920" y="0"/>
          <a:ext cx="11879640" cy="827640"/>
        </a:xfrm>
        <a:prstGeom prst="rect">
          <a:avLst/>
        </a:prstGeom>
        <a:ln w="0">
          <a:noFill/>
        </a:ln>
      </xdr:spPr>
    </xdr:pic>
    <xdr:clientData/>
  </xdr:twoCellAnchor>
  <xdr:twoCellAnchor editAs="oneCell">
    <xdr:from>
      <xdr:col>1</xdr:col>
      <xdr:colOff>0</xdr:colOff>
      <xdr:row>50</xdr:row>
      <xdr:rowOff>0</xdr:rowOff>
    </xdr:from>
    <xdr:to>
      <xdr:col>1</xdr:col>
      <xdr:colOff>136800</xdr:colOff>
      <xdr:row>50</xdr:row>
      <xdr:rowOff>136800</xdr:rowOff>
    </xdr:to>
    <xdr:pic>
      <xdr:nvPicPr>
        <xdr:cNvPr id="242" name="Picture 2" descr=""/>
        <xdr:cNvPicPr/>
      </xdr:nvPicPr>
      <xdr:blipFill>
        <a:blip r:embed="rId2"/>
        <a:stretch/>
      </xdr:blipFill>
      <xdr:spPr>
        <a:xfrm>
          <a:off x="151920" y="10220400"/>
          <a:ext cx="136800" cy="136800"/>
        </a:xfrm>
        <a:prstGeom prst="rect">
          <a:avLst/>
        </a:prstGeom>
        <a:ln w="0">
          <a:noFill/>
        </a:ln>
      </xdr:spPr>
    </xdr:pic>
    <xdr:clientData/>
  </xdr:twoCellAnchor>
  <xdr:twoCellAnchor editAs="oneCell">
    <xdr:from>
      <xdr:col>1</xdr:col>
      <xdr:colOff>0</xdr:colOff>
      <xdr:row>51</xdr:row>
      <xdr:rowOff>0</xdr:rowOff>
    </xdr:from>
    <xdr:to>
      <xdr:col>1</xdr:col>
      <xdr:colOff>136800</xdr:colOff>
      <xdr:row>51</xdr:row>
      <xdr:rowOff>136800</xdr:rowOff>
    </xdr:to>
    <xdr:pic>
      <xdr:nvPicPr>
        <xdr:cNvPr id="243" name="Picture 3" descr=""/>
        <xdr:cNvPicPr/>
      </xdr:nvPicPr>
      <xdr:blipFill>
        <a:blip r:embed="rId3"/>
        <a:stretch/>
      </xdr:blipFill>
      <xdr:spPr>
        <a:xfrm>
          <a:off x="151920" y="10410840"/>
          <a:ext cx="136800" cy="136800"/>
        </a:xfrm>
        <a:prstGeom prst="rect">
          <a:avLst/>
        </a:prstGeom>
        <a:ln w="0">
          <a:noFill/>
        </a:ln>
      </xdr:spPr>
    </xdr:pic>
    <xdr:clientData/>
  </xdr:twoCellAnchor>
</xdr:wsDr>
</file>

<file path=xl/drawings/drawing83.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10</xdr:col>
      <xdr:colOff>1168560</xdr:colOff>
      <xdr:row>0</xdr:row>
      <xdr:rowOff>827640</xdr:rowOff>
    </xdr:to>
    <xdr:pic>
      <xdr:nvPicPr>
        <xdr:cNvPr id="244" name="Picture 1" descr=""/>
        <xdr:cNvPicPr/>
      </xdr:nvPicPr>
      <xdr:blipFill>
        <a:blip r:embed="rId1"/>
        <a:stretch/>
      </xdr:blipFill>
      <xdr:spPr>
        <a:xfrm>
          <a:off x="151920" y="0"/>
          <a:ext cx="11879640" cy="827640"/>
        </a:xfrm>
        <a:prstGeom prst="rect">
          <a:avLst/>
        </a:prstGeom>
        <a:ln w="0">
          <a:noFill/>
        </a:ln>
      </xdr:spPr>
    </xdr:pic>
    <xdr:clientData/>
  </xdr:twoCellAnchor>
  <xdr:twoCellAnchor editAs="oneCell">
    <xdr:from>
      <xdr:col>1</xdr:col>
      <xdr:colOff>0</xdr:colOff>
      <xdr:row>50</xdr:row>
      <xdr:rowOff>0</xdr:rowOff>
    </xdr:from>
    <xdr:to>
      <xdr:col>1</xdr:col>
      <xdr:colOff>136800</xdr:colOff>
      <xdr:row>50</xdr:row>
      <xdr:rowOff>136800</xdr:rowOff>
    </xdr:to>
    <xdr:pic>
      <xdr:nvPicPr>
        <xdr:cNvPr id="245" name="Picture 2" descr=""/>
        <xdr:cNvPicPr/>
      </xdr:nvPicPr>
      <xdr:blipFill>
        <a:blip r:embed="rId2"/>
        <a:stretch/>
      </xdr:blipFill>
      <xdr:spPr>
        <a:xfrm>
          <a:off x="151920" y="10220400"/>
          <a:ext cx="136800" cy="136800"/>
        </a:xfrm>
        <a:prstGeom prst="rect">
          <a:avLst/>
        </a:prstGeom>
        <a:ln w="0">
          <a:noFill/>
        </a:ln>
      </xdr:spPr>
    </xdr:pic>
    <xdr:clientData/>
  </xdr:twoCellAnchor>
  <xdr:twoCellAnchor editAs="oneCell">
    <xdr:from>
      <xdr:col>1</xdr:col>
      <xdr:colOff>0</xdr:colOff>
      <xdr:row>51</xdr:row>
      <xdr:rowOff>0</xdr:rowOff>
    </xdr:from>
    <xdr:to>
      <xdr:col>1</xdr:col>
      <xdr:colOff>136800</xdr:colOff>
      <xdr:row>51</xdr:row>
      <xdr:rowOff>136800</xdr:rowOff>
    </xdr:to>
    <xdr:pic>
      <xdr:nvPicPr>
        <xdr:cNvPr id="246" name="Picture 3" descr=""/>
        <xdr:cNvPicPr/>
      </xdr:nvPicPr>
      <xdr:blipFill>
        <a:blip r:embed="rId3"/>
        <a:stretch/>
      </xdr:blipFill>
      <xdr:spPr>
        <a:xfrm>
          <a:off x="151920" y="10410840"/>
          <a:ext cx="136800" cy="136800"/>
        </a:xfrm>
        <a:prstGeom prst="rect">
          <a:avLst/>
        </a:prstGeom>
        <a:ln w="0">
          <a:noFill/>
        </a:ln>
      </xdr:spPr>
    </xdr:pic>
    <xdr:clientData/>
  </xdr:twoCellAnchor>
</xdr:wsDr>
</file>

<file path=xl/drawings/drawing84.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10</xdr:col>
      <xdr:colOff>1168560</xdr:colOff>
      <xdr:row>0</xdr:row>
      <xdr:rowOff>827640</xdr:rowOff>
    </xdr:to>
    <xdr:pic>
      <xdr:nvPicPr>
        <xdr:cNvPr id="247" name="Picture 1" descr=""/>
        <xdr:cNvPicPr/>
      </xdr:nvPicPr>
      <xdr:blipFill>
        <a:blip r:embed="rId1"/>
        <a:stretch/>
      </xdr:blipFill>
      <xdr:spPr>
        <a:xfrm>
          <a:off x="151920" y="0"/>
          <a:ext cx="11879640" cy="827640"/>
        </a:xfrm>
        <a:prstGeom prst="rect">
          <a:avLst/>
        </a:prstGeom>
        <a:ln w="0">
          <a:noFill/>
        </a:ln>
      </xdr:spPr>
    </xdr:pic>
    <xdr:clientData/>
  </xdr:twoCellAnchor>
  <xdr:twoCellAnchor editAs="oneCell">
    <xdr:from>
      <xdr:col>1</xdr:col>
      <xdr:colOff>0</xdr:colOff>
      <xdr:row>50</xdr:row>
      <xdr:rowOff>0</xdr:rowOff>
    </xdr:from>
    <xdr:to>
      <xdr:col>1</xdr:col>
      <xdr:colOff>136800</xdr:colOff>
      <xdr:row>50</xdr:row>
      <xdr:rowOff>136800</xdr:rowOff>
    </xdr:to>
    <xdr:pic>
      <xdr:nvPicPr>
        <xdr:cNvPr id="248" name="Picture 2" descr=""/>
        <xdr:cNvPicPr/>
      </xdr:nvPicPr>
      <xdr:blipFill>
        <a:blip r:embed="rId2"/>
        <a:stretch/>
      </xdr:blipFill>
      <xdr:spPr>
        <a:xfrm>
          <a:off x="151920" y="10220400"/>
          <a:ext cx="136800" cy="136800"/>
        </a:xfrm>
        <a:prstGeom prst="rect">
          <a:avLst/>
        </a:prstGeom>
        <a:ln w="0">
          <a:noFill/>
        </a:ln>
      </xdr:spPr>
    </xdr:pic>
    <xdr:clientData/>
  </xdr:twoCellAnchor>
  <xdr:twoCellAnchor editAs="oneCell">
    <xdr:from>
      <xdr:col>1</xdr:col>
      <xdr:colOff>0</xdr:colOff>
      <xdr:row>51</xdr:row>
      <xdr:rowOff>0</xdr:rowOff>
    </xdr:from>
    <xdr:to>
      <xdr:col>1</xdr:col>
      <xdr:colOff>136800</xdr:colOff>
      <xdr:row>51</xdr:row>
      <xdr:rowOff>136800</xdr:rowOff>
    </xdr:to>
    <xdr:pic>
      <xdr:nvPicPr>
        <xdr:cNvPr id="249" name="Picture 3" descr=""/>
        <xdr:cNvPicPr/>
      </xdr:nvPicPr>
      <xdr:blipFill>
        <a:blip r:embed="rId3"/>
        <a:stretch/>
      </xdr:blipFill>
      <xdr:spPr>
        <a:xfrm>
          <a:off x="151920" y="10410840"/>
          <a:ext cx="136800" cy="136800"/>
        </a:xfrm>
        <a:prstGeom prst="rect">
          <a:avLst/>
        </a:prstGeom>
        <a:ln w="0">
          <a:noFill/>
        </a:ln>
      </xdr:spPr>
    </xdr:pic>
    <xdr:clientData/>
  </xdr:twoCellAnchor>
</xdr:wsDr>
</file>

<file path=xl/drawings/drawing85.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45360</xdr:colOff>
      <xdr:row>0</xdr:row>
      <xdr:rowOff>827640</xdr:rowOff>
    </xdr:to>
    <xdr:pic>
      <xdr:nvPicPr>
        <xdr:cNvPr id="250" name="Picture 1" descr=""/>
        <xdr:cNvPicPr/>
      </xdr:nvPicPr>
      <xdr:blipFill>
        <a:blip r:embed="rId1"/>
        <a:stretch/>
      </xdr:blipFill>
      <xdr:spPr>
        <a:xfrm>
          <a:off x="151920" y="0"/>
          <a:ext cx="11159640" cy="827640"/>
        </a:xfrm>
        <a:prstGeom prst="rect">
          <a:avLst/>
        </a:prstGeom>
        <a:ln w="0">
          <a:noFill/>
        </a:ln>
      </xdr:spPr>
    </xdr:pic>
    <xdr:clientData/>
  </xdr:twoCellAnchor>
  <xdr:twoCellAnchor editAs="oneCell">
    <xdr:from>
      <xdr:col>1</xdr:col>
      <xdr:colOff>0</xdr:colOff>
      <xdr:row>22</xdr:row>
      <xdr:rowOff>0</xdr:rowOff>
    </xdr:from>
    <xdr:to>
      <xdr:col>1</xdr:col>
      <xdr:colOff>136800</xdr:colOff>
      <xdr:row>22</xdr:row>
      <xdr:rowOff>136800</xdr:rowOff>
    </xdr:to>
    <xdr:pic>
      <xdr:nvPicPr>
        <xdr:cNvPr id="251" name="Picture 2" descr=""/>
        <xdr:cNvPicPr/>
      </xdr:nvPicPr>
      <xdr:blipFill>
        <a:blip r:embed="rId2"/>
        <a:stretch/>
      </xdr:blipFill>
      <xdr:spPr>
        <a:xfrm>
          <a:off x="151920" y="4886280"/>
          <a:ext cx="136800" cy="136800"/>
        </a:xfrm>
        <a:prstGeom prst="rect">
          <a:avLst/>
        </a:prstGeom>
        <a:ln w="0">
          <a:noFill/>
        </a:ln>
      </xdr:spPr>
    </xdr:pic>
    <xdr:clientData/>
  </xdr:twoCellAnchor>
  <xdr:twoCellAnchor editAs="oneCell">
    <xdr:from>
      <xdr:col>1</xdr:col>
      <xdr:colOff>0</xdr:colOff>
      <xdr:row>23</xdr:row>
      <xdr:rowOff>0</xdr:rowOff>
    </xdr:from>
    <xdr:to>
      <xdr:col>1</xdr:col>
      <xdr:colOff>136800</xdr:colOff>
      <xdr:row>23</xdr:row>
      <xdr:rowOff>136800</xdr:rowOff>
    </xdr:to>
    <xdr:pic>
      <xdr:nvPicPr>
        <xdr:cNvPr id="252" name="Picture 3" descr=""/>
        <xdr:cNvPicPr/>
      </xdr:nvPicPr>
      <xdr:blipFill>
        <a:blip r:embed="rId3"/>
        <a:stretch/>
      </xdr:blipFill>
      <xdr:spPr>
        <a:xfrm>
          <a:off x="151920" y="5076720"/>
          <a:ext cx="136800" cy="136800"/>
        </a:xfrm>
        <a:prstGeom prst="rect">
          <a:avLst/>
        </a:prstGeom>
        <a:ln w="0">
          <a:noFill/>
        </a:ln>
      </xdr:spPr>
    </xdr:pic>
    <xdr:clientData/>
  </xdr:twoCellAnchor>
</xdr:wsDr>
</file>

<file path=xl/drawings/drawing86.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45360</xdr:colOff>
      <xdr:row>0</xdr:row>
      <xdr:rowOff>827640</xdr:rowOff>
    </xdr:to>
    <xdr:pic>
      <xdr:nvPicPr>
        <xdr:cNvPr id="253" name="Picture 1" descr=""/>
        <xdr:cNvPicPr/>
      </xdr:nvPicPr>
      <xdr:blipFill>
        <a:blip r:embed="rId1"/>
        <a:stretch/>
      </xdr:blipFill>
      <xdr:spPr>
        <a:xfrm>
          <a:off x="151920" y="0"/>
          <a:ext cx="11159640" cy="827640"/>
        </a:xfrm>
        <a:prstGeom prst="rect">
          <a:avLst/>
        </a:prstGeom>
        <a:ln w="0">
          <a:noFill/>
        </a:ln>
      </xdr:spPr>
    </xdr:pic>
    <xdr:clientData/>
  </xdr:twoCellAnchor>
  <xdr:twoCellAnchor editAs="oneCell">
    <xdr:from>
      <xdr:col>1</xdr:col>
      <xdr:colOff>0</xdr:colOff>
      <xdr:row>22</xdr:row>
      <xdr:rowOff>0</xdr:rowOff>
    </xdr:from>
    <xdr:to>
      <xdr:col>1</xdr:col>
      <xdr:colOff>136800</xdr:colOff>
      <xdr:row>22</xdr:row>
      <xdr:rowOff>136800</xdr:rowOff>
    </xdr:to>
    <xdr:pic>
      <xdr:nvPicPr>
        <xdr:cNvPr id="254" name="Picture 2" descr=""/>
        <xdr:cNvPicPr/>
      </xdr:nvPicPr>
      <xdr:blipFill>
        <a:blip r:embed="rId2"/>
        <a:stretch/>
      </xdr:blipFill>
      <xdr:spPr>
        <a:xfrm>
          <a:off x="151920" y="4886280"/>
          <a:ext cx="136800" cy="136800"/>
        </a:xfrm>
        <a:prstGeom prst="rect">
          <a:avLst/>
        </a:prstGeom>
        <a:ln w="0">
          <a:noFill/>
        </a:ln>
      </xdr:spPr>
    </xdr:pic>
    <xdr:clientData/>
  </xdr:twoCellAnchor>
  <xdr:twoCellAnchor editAs="oneCell">
    <xdr:from>
      <xdr:col>1</xdr:col>
      <xdr:colOff>0</xdr:colOff>
      <xdr:row>23</xdr:row>
      <xdr:rowOff>0</xdr:rowOff>
    </xdr:from>
    <xdr:to>
      <xdr:col>1</xdr:col>
      <xdr:colOff>136800</xdr:colOff>
      <xdr:row>23</xdr:row>
      <xdr:rowOff>136800</xdr:rowOff>
    </xdr:to>
    <xdr:pic>
      <xdr:nvPicPr>
        <xdr:cNvPr id="255" name="Picture 3" descr=""/>
        <xdr:cNvPicPr/>
      </xdr:nvPicPr>
      <xdr:blipFill>
        <a:blip r:embed="rId3"/>
        <a:stretch/>
      </xdr:blipFill>
      <xdr:spPr>
        <a:xfrm>
          <a:off x="151920" y="5076720"/>
          <a:ext cx="136800" cy="136800"/>
        </a:xfrm>
        <a:prstGeom prst="rect">
          <a:avLst/>
        </a:prstGeom>
        <a:ln w="0">
          <a:noFill/>
        </a:ln>
      </xdr:spPr>
    </xdr:pic>
    <xdr:clientData/>
  </xdr:twoCellAnchor>
</xdr:wsDr>
</file>

<file path=xl/drawings/drawing87.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45360</xdr:colOff>
      <xdr:row>0</xdr:row>
      <xdr:rowOff>827640</xdr:rowOff>
    </xdr:to>
    <xdr:pic>
      <xdr:nvPicPr>
        <xdr:cNvPr id="256" name="Picture 1" descr=""/>
        <xdr:cNvPicPr/>
      </xdr:nvPicPr>
      <xdr:blipFill>
        <a:blip r:embed="rId1"/>
        <a:stretch/>
      </xdr:blipFill>
      <xdr:spPr>
        <a:xfrm>
          <a:off x="151920" y="0"/>
          <a:ext cx="11159640" cy="827640"/>
        </a:xfrm>
        <a:prstGeom prst="rect">
          <a:avLst/>
        </a:prstGeom>
        <a:ln w="0">
          <a:noFill/>
        </a:ln>
      </xdr:spPr>
    </xdr:pic>
    <xdr:clientData/>
  </xdr:twoCellAnchor>
  <xdr:twoCellAnchor editAs="oneCell">
    <xdr:from>
      <xdr:col>1</xdr:col>
      <xdr:colOff>0</xdr:colOff>
      <xdr:row>22</xdr:row>
      <xdr:rowOff>0</xdr:rowOff>
    </xdr:from>
    <xdr:to>
      <xdr:col>1</xdr:col>
      <xdr:colOff>136800</xdr:colOff>
      <xdr:row>22</xdr:row>
      <xdr:rowOff>136800</xdr:rowOff>
    </xdr:to>
    <xdr:pic>
      <xdr:nvPicPr>
        <xdr:cNvPr id="257" name="Picture 2" descr=""/>
        <xdr:cNvPicPr/>
      </xdr:nvPicPr>
      <xdr:blipFill>
        <a:blip r:embed="rId2"/>
        <a:stretch/>
      </xdr:blipFill>
      <xdr:spPr>
        <a:xfrm>
          <a:off x="151920" y="4886280"/>
          <a:ext cx="136800" cy="136800"/>
        </a:xfrm>
        <a:prstGeom prst="rect">
          <a:avLst/>
        </a:prstGeom>
        <a:ln w="0">
          <a:noFill/>
        </a:ln>
      </xdr:spPr>
    </xdr:pic>
    <xdr:clientData/>
  </xdr:twoCellAnchor>
  <xdr:twoCellAnchor editAs="oneCell">
    <xdr:from>
      <xdr:col>1</xdr:col>
      <xdr:colOff>0</xdr:colOff>
      <xdr:row>23</xdr:row>
      <xdr:rowOff>0</xdr:rowOff>
    </xdr:from>
    <xdr:to>
      <xdr:col>1</xdr:col>
      <xdr:colOff>136800</xdr:colOff>
      <xdr:row>23</xdr:row>
      <xdr:rowOff>136800</xdr:rowOff>
    </xdr:to>
    <xdr:pic>
      <xdr:nvPicPr>
        <xdr:cNvPr id="258" name="Picture 3" descr=""/>
        <xdr:cNvPicPr/>
      </xdr:nvPicPr>
      <xdr:blipFill>
        <a:blip r:embed="rId3"/>
        <a:stretch/>
      </xdr:blipFill>
      <xdr:spPr>
        <a:xfrm>
          <a:off x="151920" y="5076720"/>
          <a:ext cx="136800" cy="136800"/>
        </a:xfrm>
        <a:prstGeom prst="rect">
          <a:avLst/>
        </a:prstGeom>
        <a:ln w="0">
          <a:noFill/>
        </a:ln>
      </xdr:spPr>
    </xdr:pic>
    <xdr:clientData/>
  </xdr:twoCellAnchor>
</xdr:wsDr>
</file>

<file path=xl/drawings/drawing88.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45360</xdr:colOff>
      <xdr:row>0</xdr:row>
      <xdr:rowOff>827640</xdr:rowOff>
    </xdr:to>
    <xdr:pic>
      <xdr:nvPicPr>
        <xdr:cNvPr id="259" name="Picture 1" descr=""/>
        <xdr:cNvPicPr/>
      </xdr:nvPicPr>
      <xdr:blipFill>
        <a:blip r:embed="rId1"/>
        <a:stretch/>
      </xdr:blipFill>
      <xdr:spPr>
        <a:xfrm>
          <a:off x="151920" y="0"/>
          <a:ext cx="11159640" cy="827640"/>
        </a:xfrm>
        <a:prstGeom prst="rect">
          <a:avLst/>
        </a:prstGeom>
        <a:ln w="0">
          <a:noFill/>
        </a:ln>
      </xdr:spPr>
    </xdr:pic>
    <xdr:clientData/>
  </xdr:twoCellAnchor>
  <xdr:twoCellAnchor editAs="oneCell">
    <xdr:from>
      <xdr:col>1</xdr:col>
      <xdr:colOff>0</xdr:colOff>
      <xdr:row>22</xdr:row>
      <xdr:rowOff>0</xdr:rowOff>
    </xdr:from>
    <xdr:to>
      <xdr:col>1</xdr:col>
      <xdr:colOff>136800</xdr:colOff>
      <xdr:row>22</xdr:row>
      <xdr:rowOff>136800</xdr:rowOff>
    </xdr:to>
    <xdr:pic>
      <xdr:nvPicPr>
        <xdr:cNvPr id="260" name="Picture 2" descr=""/>
        <xdr:cNvPicPr/>
      </xdr:nvPicPr>
      <xdr:blipFill>
        <a:blip r:embed="rId2"/>
        <a:stretch/>
      </xdr:blipFill>
      <xdr:spPr>
        <a:xfrm>
          <a:off x="151920" y="4886280"/>
          <a:ext cx="136800" cy="136800"/>
        </a:xfrm>
        <a:prstGeom prst="rect">
          <a:avLst/>
        </a:prstGeom>
        <a:ln w="0">
          <a:noFill/>
        </a:ln>
      </xdr:spPr>
    </xdr:pic>
    <xdr:clientData/>
  </xdr:twoCellAnchor>
  <xdr:twoCellAnchor editAs="oneCell">
    <xdr:from>
      <xdr:col>1</xdr:col>
      <xdr:colOff>0</xdr:colOff>
      <xdr:row>23</xdr:row>
      <xdr:rowOff>0</xdr:rowOff>
    </xdr:from>
    <xdr:to>
      <xdr:col>1</xdr:col>
      <xdr:colOff>136800</xdr:colOff>
      <xdr:row>23</xdr:row>
      <xdr:rowOff>136800</xdr:rowOff>
    </xdr:to>
    <xdr:pic>
      <xdr:nvPicPr>
        <xdr:cNvPr id="261" name="Picture 3" descr=""/>
        <xdr:cNvPicPr/>
      </xdr:nvPicPr>
      <xdr:blipFill>
        <a:blip r:embed="rId3"/>
        <a:stretch/>
      </xdr:blipFill>
      <xdr:spPr>
        <a:xfrm>
          <a:off x="151920" y="5076720"/>
          <a:ext cx="136800" cy="136800"/>
        </a:xfrm>
        <a:prstGeom prst="rect">
          <a:avLst/>
        </a:prstGeom>
        <a:ln w="0">
          <a:noFill/>
        </a:ln>
      </xdr:spPr>
    </xdr:pic>
    <xdr:clientData/>
  </xdr:twoCellAnchor>
</xdr:wsDr>
</file>

<file path=xl/drawings/drawing9.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0</xdr:colOff>
      <xdr:row>0</xdr:row>
      <xdr:rowOff>0</xdr:rowOff>
    </xdr:from>
    <xdr:to>
      <xdr:col>11</xdr:col>
      <xdr:colOff>42480</xdr:colOff>
      <xdr:row>0</xdr:row>
      <xdr:rowOff>827640</xdr:rowOff>
    </xdr:to>
    <xdr:pic>
      <xdr:nvPicPr>
        <xdr:cNvPr id="22" name="Picture 1" descr=""/>
        <xdr:cNvPicPr/>
      </xdr:nvPicPr>
      <xdr:blipFill>
        <a:blip r:embed="rId1"/>
        <a:stretch/>
      </xdr:blipFill>
      <xdr:spPr>
        <a:xfrm>
          <a:off x="151920" y="0"/>
          <a:ext cx="11969640" cy="827640"/>
        </a:xfrm>
        <a:prstGeom prst="rect">
          <a:avLst/>
        </a:prstGeom>
        <a:ln w="0">
          <a:noFill/>
        </a:ln>
      </xdr:spPr>
    </xdr:pic>
    <xdr:clientData/>
  </xdr:twoCellAnchor>
  <xdr:twoCellAnchor editAs="oneCell">
    <xdr:from>
      <xdr:col>1</xdr:col>
      <xdr:colOff>0</xdr:colOff>
      <xdr:row>56</xdr:row>
      <xdr:rowOff>0</xdr:rowOff>
    </xdr:from>
    <xdr:to>
      <xdr:col>1</xdr:col>
      <xdr:colOff>136800</xdr:colOff>
      <xdr:row>56</xdr:row>
      <xdr:rowOff>136800</xdr:rowOff>
    </xdr:to>
    <xdr:pic>
      <xdr:nvPicPr>
        <xdr:cNvPr id="23" name="Picture 2" descr=""/>
        <xdr:cNvPicPr/>
      </xdr:nvPicPr>
      <xdr:blipFill>
        <a:blip r:embed="rId2"/>
        <a:stretch/>
      </xdr:blipFill>
      <xdr:spPr>
        <a:xfrm>
          <a:off x="151920" y="11363400"/>
          <a:ext cx="136800" cy="136800"/>
        </a:xfrm>
        <a:prstGeom prst="rect">
          <a:avLst/>
        </a:prstGeom>
        <a:ln w="0">
          <a:noFill/>
        </a:ln>
      </xdr:spPr>
    </xdr:pic>
    <xdr:clientData/>
  </xdr:twoCellAnchor>
  <xdr:twoCellAnchor editAs="oneCell">
    <xdr:from>
      <xdr:col>1</xdr:col>
      <xdr:colOff>0</xdr:colOff>
      <xdr:row>57</xdr:row>
      <xdr:rowOff>0</xdr:rowOff>
    </xdr:from>
    <xdr:to>
      <xdr:col>1</xdr:col>
      <xdr:colOff>136800</xdr:colOff>
      <xdr:row>57</xdr:row>
      <xdr:rowOff>136800</xdr:rowOff>
    </xdr:to>
    <xdr:pic>
      <xdr:nvPicPr>
        <xdr:cNvPr id="24" name="Picture 3" descr=""/>
        <xdr:cNvPicPr/>
      </xdr:nvPicPr>
      <xdr:blipFill>
        <a:blip r:embed="rId3"/>
        <a:stretch/>
      </xdr:blipFill>
      <xdr:spPr>
        <a:xfrm>
          <a:off x="151920" y="11553840"/>
          <a:ext cx="136800" cy="136800"/>
        </a:xfrm>
        <a:prstGeom prst="rect">
          <a:avLst/>
        </a:prstGeom>
        <a:ln w="0">
          <a:noFill/>
        </a:ln>
      </xdr:spPr>
    </xdr:pic>
    <xdr:clientData/>
  </xdr:twoCellAnchor>
</xdr:wsDr>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10.xml.rels><?xml version="1.0" encoding="UTF-8"?>
<Relationships xmlns="http://schemas.openxmlformats.org/package/2006/relationships"><Relationship Id="rId1" Type="http://schemas.openxmlformats.org/officeDocument/2006/relationships/drawing" Target="../drawings/drawing10.xml"/>
</Relationships>
</file>

<file path=xl/worksheets/_rels/sheet11.xml.rels><?xml version="1.0" encoding="UTF-8"?>
<Relationships xmlns="http://schemas.openxmlformats.org/package/2006/relationships"><Relationship Id="rId1" Type="http://schemas.openxmlformats.org/officeDocument/2006/relationships/drawing" Target="../drawings/drawing11.xml"/>
</Relationships>
</file>

<file path=xl/worksheets/_rels/sheet12.xml.rels><?xml version="1.0" encoding="UTF-8"?>
<Relationships xmlns="http://schemas.openxmlformats.org/package/2006/relationships"><Relationship Id="rId1" Type="http://schemas.openxmlformats.org/officeDocument/2006/relationships/drawing" Target="../drawings/drawing12.xml"/>
</Relationships>
</file>

<file path=xl/worksheets/_rels/sheet13.xml.rels><?xml version="1.0" encoding="UTF-8"?>
<Relationships xmlns="http://schemas.openxmlformats.org/package/2006/relationships"><Relationship Id="rId1" Type="http://schemas.openxmlformats.org/officeDocument/2006/relationships/drawing" Target="../drawings/drawing13.xml"/>
</Relationships>
</file>

<file path=xl/worksheets/_rels/sheet14.xml.rels><?xml version="1.0" encoding="UTF-8"?>
<Relationships xmlns="http://schemas.openxmlformats.org/package/2006/relationships"><Relationship Id="rId1" Type="http://schemas.openxmlformats.org/officeDocument/2006/relationships/drawing" Target="../drawings/drawing14.xml"/>
</Relationships>
</file>

<file path=xl/worksheets/_rels/sheet15.xml.rels><?xml version="1.0" encoding="UTF-8"?>
<Relationships xmlns="http://schemas.openxmlformats.org/package/2006/relationships"><Relationship Id="rId1" Type="http://schemas.openxmlformats.org/officeDocument/2006/relationships/drawing" Target="../drawings/drawing15.xml"/>
</Relationships>
</file>

<file path=xl/worksheets/_rels/sheet16.xml.rels><?xml version="1.0" encoding="UTF-8"?>
<Relationships xmlns="http://schemas.openxmlformats.org/package/2006/relationships"><Relationship Id="rId1" Type="http://schemas.openxmlformats.org/officeDocument/2006/relationships/drawing" Target="../drawings/drawing16.xml"/>
</Relationships>
</file>

<file path=xl/worksheets/_rels/sheet17.xml.rels><?xml version="1.0" encoding="UTF-8"?>
<Relationships xmlns="http://schemas.openxmlformats.org/package/2006/relationships"><Relationship Id="rId1" Type="http://schemas.openxmlformats.org/officeDocument/2006/relationships/drawing" Target="../drawings/drawing17.xml"/>
</Relationships>
</file>

<file path=xl/worksheets/_rels/sheet18.xml.rels><?xml version="1.0" encoding="UTF-8"?>
<Relationships xmlns="http://schemas.openxmlformats.org/package/2006/relationships"><Relationship Id="rId1" Type="http://schemas.openxmlformats.org/officeDocument/2006/relationships/drawing" Target="../drawings/drawing18.xml"/>
</Relationships>
</file>

<file path=xl/worksheets/_rels/sheet19.xml.rels><?xml version="1.0" encoding="UTF-8"?>
<Relationships xmlns="http://schemas.openxmlformats.org/package/2006/relationships"><Relationship Id="rId1" Type="http://schemas.openxmlformats.org/officeDocument/2006/relationships/drawing" Target="../drawings/drawing19.xml"/>
</Relationships>
</file>

<file path=xl/worksheets/_rels/sheet2.xml.rels><?xml version="1.0" encoding="UTF-8"?>
<Relationships xmlns="http://schemas.openxmlformats.org/package/2006/relationships"><Relationship Id="rId1" Type="http://schemas.openxmlformats.org/officeDocument/2006/relationships/drawing" Target="../drawings/drawing2.xml"/>
</Relationships>
</file>

<file path=xl/worksheets/_rels/sheet20.xml.rels><?xml version="1.0" encoding="UTF-8"?>
<Relationships xmlns="http://schemas.openxmlformats.org/package/2006/relationships"><Relationship Id="rId1" Type="http://schemas.openxmlformats.org/officeDocument/2006/relationships/drawing" Target="../drawings/drawing20.xml"/>
</Relationships>
</file>

<file path=xl/worksheets/_rels/sheet21.xml.rels><?xml version="1.0" encoding="UTF-8"?>
<Relationships xmlns="http://schemas.openxmlformats.org/package/2006/relationships"><Relationship Id="rId1" Type="http://schemas.openxmlformats.org/officeDocument/2006/relationships/drawing" Target="../drawings/drawing21.xml"/>
</Relationships>
</file>

<file path=xl/worksheets/_rels/sheet22.xml.rels><?xml version="1.0" encoding="UTF-8"?>
<Relationships xmlns="http://schemas.openxmlformats.org/package/2006/relationships"><Relationship Id="rId1" Type="http://schemas.openxmlformats.org/officeDocument/2006/relationships/drawing" Target="../drawings/drawing22.xml"/>
</Relationships>
</file>

<file path=xl/worksheets/_rels/sheet23.xml.rels><?xml version="1.0" encoding="UTF-8"?>
<Relationships xmlns="http://schemas.openxmlformats.org/package/2006/relationships"><Relationship Id="rId1" Type="http://schemas.openxmlformats.org/officeDocument/2006/relationships/drawing" Target="../drawings/drawing23.xml"/>
</Relationships>
</file>

<file path=xl/worksheets/_rels/sheet24.xml.rels><?xml version="1.0" encoding="UTF-8"?>
<Relationships xmlns="http://schemas.openxmlformats.org/package/2006/relationships"><Relationship Id="rId1" Type="http://schemas.openxmlformats.org/officeDocument/2006/relationships/drawing" Target="../drawings/drawing24.xml"/>
</Relationships>
</file>

<file path=xl/worksheets/_rels/sheet25.xml.rels><?xml version="1.0" encoding="UTF-8"?>
<Relationships xmlns="http://schemas.openxmlformats.org/package/2006/relationships"><Relationship Id="rId1" Type="http://schemas.openxmlformats.org/officeDocument/2006/relationships/drawing" Target="../drawings/drawing25.xml"/>
</Relationships>
</file>

<file path=xl/worksheets/_rels/sheet26.xml.rels><?xml version="1.0" encoding="UTF-8"?>
<Relationships xmlns="http://schemas.openxmlformats.org/package/2006/relationships"><Relationship Id="rId1" Type="http://schemas.openxmlformats.org/officeDocument/2006/relationships/drawing" Target="../drawings/drawing26.xml"/>
</Relationships>
</file>

<file path=xl/worksheets/_rels/sheet27.xml.rels><?xml version="1.0" encoding="UTF-8"?>
<Relationships xmlns="http://schemas.openxmlformats.org/package/2006/relationships"><Relationship Id="rId1" Type="http://schemas.openxmlformats.org/officeDocument/2006/relationships/drawing" Target="../drawings/drawing27.xml"/>
</Relationships>
</file>

<file path=xl/worksheets/_rels/sheet28.xml.rels><?xml version="1.0" encoding="UTF-8"?>
<Relationships xmlns="http://schemas.openxmlformats.org/package/2006/relationships"><Relationship Id="rId1" Type="http://schemas.openxmlformats.org/officeDocument/2006/relationships/drawing" Target="../drawings/drawing28.xml"/>
</Relationships>
</file>

<file path=xl/worksheets/_rels/sheet29.xml.rels><?xml version="1.0" encoding="UTF-8"?>
<Relationships xmlns="http://schemas.openxmlformats.org/package/2006/relationships"><Relationship Id="rId1" Type="http://schemas.openxmlformats.org/officeDocument/2006/relationships/drawing" Target="../drawings/drawing29.xml"/>
</Relationships>
</file>

<file path=xl/worksheets/_rels/sheet3.xml.rels><?xml version="1.0" encoding="UTF-8"?>
<Relationships xmlns="http://schemas.openxmlformats.org/package/2006/relationships"><Relationship Id="rId1" Type="http://schemas.openxmlformats.org/officeDocument/2006/relationships/drawing" Target="../drawings/drawing3.xml"/>
</Relationships>
</file>

<file path=xl/worksheets/_rels/sheet30.xml.rels><?xml version="1.0" encoding="UTF-8"?>
<Relationships xmlns="http://schemas.openxmlformats.org/package/2006/relationships"><Relationship Id="rId1" Type="http://schemas.openxmlformats.org/officeDocument/2006/relationships/drawing" Target="../drawings/drawing30.xml"/>
</Relationships>
</file>

<file path=xl/worksheets/_rels/sheet31.xml.rels><?xml version="1.0" encoding="UTF-8"?>
<Relationships xmlns="http://schemas.openxmlformats.org/package/2006/relationships"><Relationship Id="rId1" Type="http://schemas.openxmlformats.org/officeDocument/2006/relationships/drawing" Target="../drawings/drawing31.xml"/>
</Relationships>
</file>

<file path=xl/worksheets/_rels/sheet32.xml.rels><?xml version="1.0" encoding="UTF-8"?>
<Relationships xmlns="http://schemas.openxmlformats.org/package/2006/relationships"><Relationship Id="rId1" Type="http://schemas.openxmlformats.org/officeDocument/2006/relationships/drawing" Target="../drawings/drawing32.xml"/>
</Relationships>
</file>

<file path=xl/worksheets/_rels/sheet33.xml.rels><?xml version="1.0" encoding="UTF-8"?>
<Relationships xmlns="http://schemas.openxmlformats.org/package/2006/relationships"><Relationship Id="rId1" Type="http://schemas.openxmlformats.org/officeDocument/2006/relationships/drawing" Target="../drawings/drawing33.xml"/>
</Relationships>
</file>

<file path=xl/worksheets/_rels/sheet34.xml.rels><?xml version="1.0" encoding="UTF-8"?>
<Relationships xmlns="http://schemas.openxmlformats.org/package/2006/relationships"><Relationship Id="rId1" Type="http://schemas.openxmlformats.org/officeDocument/2006/relationships/drawing" Target="../drawings/drawing34.xml"/>
</Relationships>
</file>

<file path=xl/worksheets/_rels/sheet35.xml.rels><?xml version="1.0" encoding="UTF-8"?>
<Relationships xmlns="http://schemas.openxmlformats.org/package/2006/relationships"><Relationship Id="rId1" Type="http://schemas.openxmlformats.org/officeDocument/2006/relationships/drawing" Target="../drawings/drawing35.xml"/>
</Relationships>
</file>

<file path=xl/worksheets/_rels/sheet36.xml.rels><?xml version="1.0" encoding="UTF-8"?>
<Relationships xmlns="http://schemas.openxmlformats.org/package/2006/relationships"><Relationship Id="rId1" Type="http://schemas.openxmlformats.org/officeDocument/2006/relationships/drawing" Target="../drawings/drawing36.xml"/>
</Relationships>
</file>

<file path=xl/worksheets/_rels/sheet37.xml.rels><?xml version="1.0" encoding="UTF-8"?>
<Relationships xmlns="http://schemas.openxmlformats.org/package/2006/relationships"><Relationship Id="rId1" Type="http://schemas.openxmlformats.org/officeDocument/2006/relationships/drawing" Target="../drawings/drawing37.xml"/>
</Relationships>
</file>

<file path=xl/worksheets/_rels/sheet38.xml.rels><?xml version="1.0" encoding="UTF-8"?>
<Relationships xmlns="http://schemas.openxmlformats.org/package/2006/relationships"><Relationship Id="rId1" Type="http://schemas.openxmlformats.org/officeDocument/2006/relationships/drawing" Target="../drawings/drawing38.xml"/>
</Relationships>
</file>

<file path=xl/worksheets/_rels/sheet39.xml.rels><?xml version="1.0" encoding="UTF-8"?>
<Relationships xmlns="http://schemas.openxmlformats.org/package/2006/relationships"><Relationship Id="rId1" Type="http://schemas.openxmlformats.org/officeDocument/2006/relationships/drawing" Target="../drawings/drawing39.xml"/>
</Relationships>
</file>

<file path=xl/worksheets/_rels/sheet4.xml.rels><?xml version="1.0" encoding="UTF-8"?>
<Relationships xmlns="http://schemas.openxmlformats.org/package/2006/relationships"><Relationship Id="rId1" Type="http://schemas.openxmlformats.org/officeDocument/2006/relationships/drawing" Target="../drawings/drawing4.xml"/>
</Relationships>
</file>

<file path=xl/worksheets/_rels/sheet40.xml.rels><?xml version="1.0" encoding="UTF-8"?>
<Relationships xmlns="http://schemas.openxmlformats.org/package/2006/relationships"><Relationship Id="rId1" Type="http://schemas.openxmlformats.org/officeDocument/2006/relationships/drawing" Target="../drawings/drawing40.xml"/>
</Relationships>
</file>

<file path=xl/worksheets/_rels/sheet41.xml.rels><?xml version="1.0" encoding="UTF-8"?>
<Relationships xmlns="http://schemas.openxmlformats.org/package/2006/relationships"><Relationship Id="rId1" Type="http://schemas.openxmlformats.org/officeDocument/2006/relationships/drawing" Target="../drawings/drawing41.xml"/>
</Relationships>
</file>

<file path=xl/worksheets/_rels/sheet42.xml.rels><?xml version="1.0" encoding="UTF-8"?>
<Relationships xmlns="http://schemas.openxmlformats.org/package/2006/relationships"><Relationship Id="rId1" Type="http://schemas.openxmlformats.org/officeDocument/2006/relationships/drawing" Target="../drawings/drawing42.xml"/>
</Relationships>
</file>

<file path=xl/worksheets/_rels/sheet43.xml.rels><?xml version="1.0" encoding="UTF-8"?>
<Relationships xmlns="http://schemas.openxmlformats.org/package/2006/relationships"><Relationship Id="rId1" Type="http://schemas.openxmlformats.org/officeDocument/2006/relationships/drawing" Target="../drawings/drawing43.xml"/>
</Relationships>
</file>

<file path=xl/worksheets/_rels/sheet44.xml.rels><?xml version="1.0" encoding="UTF-8"?>
<Relationships xmlns="http://schemas.openxmlformats.org/package/2006/relationships"><Relationship Id="rId1" Type="http://schemas.openxmlformats.org/officeDocument/2006/relationships/drawing" Target="../drawings/drawing44.xml"/>
</Relationships>
</file>

<file path=xl/worksheets/_rels/sheet45.xml.rels><?xml version="1.0" encoding="UTF-8"?>
<Relationships xmlns="http://schemas.openxmlformats.org/package/2006/relationships"><Relationship Id="rId1" Type="http://schemas.openxmlformats.org/officeDocument/2006/relationships/drawing" Target="../drawings/drawing45.xml"/>
</Relationships>
</file>

<file path=xl/worksheets/_rels/sheet46.xml.rels><?xml version="1.0" encoding="UTF-8"?>
<Relationships xmlns="http://schemas.openxmlformats.org/package/2006/relationships"><Relationship Id="rId1" Type="http://schemas.openxmlformats.org/officeDocument/2006/relationships/drawing" Target="../drawings/drawing46.xml"/>
</Relationships>
</file>

<file path=xl/worksheets/_rels/sheet47.xml.rels><?xml version="1.0" encoding="UTF-8"?>
<Relationships xmlns="http://schemas.openxmlformats.org/package/2006/relationships"><Relationship Id="rId1" Type="http://schemas.openxmlformats.org/officeDocument/2006/relationships/drawing" Target="../drawings/drawing47.xml"/>
</Relationships>
</file>

<file path=xl/worksheets/_rels/sheet48.xml.rels><?xml version="1.0" encoding="UTF-8"?>
<Relationships xmlns="http://schemas.openxmlformats.org/package/2006/relationships"><Relationship Id="rId1" Type="http://schemas.openxmlformats.org/officeDocument/2006/relationships/drawing" Target="../drawings/drawing48.xml"/>
</Relationships>
</file>

<file path=xl/worksheets/_rels/sheet49.xml.rels><?xml version="1.0" encoding="UTF-8"?>
<Relationships xmlns="http://schemas.openxmlformats.org/package/2006/relationships"><Relationship Id="rId1" Type="http://schemas.openxmlformats.org/officeDocument/2006/relationships/drawing" Target="../drawings/drawing49.xml"/>
</Relationships>
</file>

<file path=xl/worksheets/_rels/sheet5.xml.rels><?xml version="1.0" encoding="UTF-8"?>
<Relationships xmlns="http://schemas.openxmlformats.org/package/2006/relationships"><Relationship Id="rId1" Type="http://schemas.openxmlformats.org/officeDocument/2006/relationships/drawing" Target="../drawings/drawing5.xml"/>
</Relationships>
</file>

<file path=xl/worksheets/_rels/sheet50.xml.rels><?xml version="1.0" encoding="UTF-8"?>
<Relationships xmlns="http://schemas.openxmlformats.org/package/2006/relationships"><Relationship Id="rId1" Type="http://schemas.openxmlformats.org/officeDocument/2006/relationships/drawing" Target="../drawings/drawing50.xml"/>
</Relationships>
</file>

<file path=xl/worksheets/_rels/sheet51.xml.rels><?xml version="1.0" encoding="UTF-8"?>
<Relationships xmlns="http://schemas.openxmlformats.org/package/2006/relationships"><Relationship Id="rId1" Type="http://schemas.openxmlformats.org/officeDocument/2006/relationships/drawing" Target="../drawings/drawing51.xml"/>
</Relationships>
</file>

<file path=xl/worksheets/_rels/sheet52.xml.rels><?xml version="1.0" encoding="UTF-8"?>
<Relationships xmlns="http://schemas.openxmlformats.org/package/2006/relationships"><Relationship Id="rId1" Type="http://schemas.openxmlformats.org/officeDocument/2006/relationships/drawing" Target="../drawings/drawing52.xml"/>
</Relationships>
</file>

<file path=xl/worksheets/_rels/sheet53.xml.rels><?xml version="1.0" encoding="UTF-8"?>
<Relationships xmlns="http://schemas.openxmlformats.org/package/2006/relationships"><Relationship Id="rId1" Type="http://schemas.openxmlformats.org/officeDocument/2006/relationships/drawing" Target="../drawings/drawing53.xml"/>
</Relationships>
</file>

<file path=xl/worksheets/_rels/sheet54.xml.rels><?xml version="1.0" encoding="UTF-8"?>
<Relationships xmlns="http://schemas.openxmlformats.org/package/2006/relationships"><Relationship Id="rId1" Type="http://schemas.openxmlformats.org/officeDocument/2006/relationships/drawing" Target="../drawings/drawing54.xml"/>
</Relationships>
</file>

<file path=xl/worksheets/_rels/sheet55.xml.rels><?xml version="1.0" encoding="UTF-8"?>
<Relationships xmlns="http://schemas.openxmlformats.org/package/2006/relationships"><Relationship Id="rId1" Type="http://schemas.openxmlformats.org/officeDocument/2006/relationships/drawing" Target="../drawings/drawing55.xml"/>
</Relationships>
</file>

<file path=xl/worksheets/_rels/sheet56.xml.rels><?xml version="1.0" encoding="UTF-8"?>
<Relationships xmlns="http://schemas.openxmlformats.org/package/2006/relationships"><Relationship Id="rId1" Type="http://schemas.openxmlformats.org/officeDocument/2006/relationships/drawing" Target="../drawings/drawing56.xml"/>
</Relationships>
</file>

<file path=xl/worksheets/_rels/sheet57.xml.rels><?xml version="1.0" encoding="UTF-8"?>
<Relationships xmlns="http://schemas.openxmlformats.org/package/2006/relationships"><Relationship Id="rId1" Type="http://schemas.openxmlformats.org/officeDocument/2006/relationships/drawing" Target="../drawings/drawing57.xml"/>
</Relationships>
</file>

<file path=xl/worksheets/_rels/sheet58.xml.rels><?xml version="1.0" encoding="UTF-8"?>
<Relationships xmlns="http://schemas.openxmlformats.org/package/2006/relationships"><Relationship Id="rId1" Type="http://schemas.openxmlformats.org/officeDocument/2006/relationships/drawing" Target="../drawings/drawing58.xml"/>
</Relationships>
</file>

<file path=xl/worksheets/_rels/sheet59.xml.rels><?xml version="1.0" encoding="UTF-8"?>
<Relationships xmlns="http://schemas.openxmlformats.org/package/2006/relationships"><Relationship Id="rId1" Type="http://schemas.openxmlformats.org/officeDocument/2006/relationships/drawing" Target="../drawings/drawing59.xml"/>
</Relationships>
</file>

<file path=xl/worksheets/_rels/sheet6.xml.rels><?xml version="1.0" encoding="UTF-8"?>
<Relationships xmlns="http://schemas.openxmlformats.org/package/2006/relationships"><Relationship Id="rId1" Type="http://schemas.openxmlformats.org/officeDocument/2006/relationships/drawing" Target="../drawings/drawing6.xml"/>
</Relationships>
</file>

<file path=xl/worksheets/_rels/sheet60.xml.rels><?xml version="1.0" encoding="UTF-8"?>
<Relationships xmlns="http://schemas.openxmlformats.org/package/2006/relationships"><Relationship Id="rId1" Type="http://schemas.openxmlformats.org/officeDocument/2006/relationships/drawing" Target="../drawings/drawing60.xml"/>
</Relationships>
</file>

<file path=xl/worksheets/_rels/sheet61.xml.rels><?xml version="1.0" encoding="UTF-8"?>
<Relationships xmlns="http://schemas.openxmlformats.org/package/2006/relationships"><Relationship Id="rId1" Type="http://schemas.openxmlformats.org/officeDocument/2006/relationships/drawing" Target="../drawings/drawing61.xml"/>
</Relationships>
</file>

<file path=xl/worksheets/_rels/sheet62.xml.rels><?xml version="1.0" encoding="UTF-8"?>
<Relationships xmlns="http://schemas.openxmlformats.org/package/2006/relationships"><Relationship Id="rId1" Type="http://schemas.openxmlformats.org/officeDocument/2006/relationships/drawing" Target="../drawings/drawing62.xml"/>
</Relationships>
</file>

<file path=xl/worksheets/_rels/sheet63.xml.rels><?xml version="1.0" encoding="UTF-8"?>
<Relationships xmlns="http://schemas.openxmlformats.org/package/2006/relationships"><Relationship Id="rId1" Type="http://schemas.openxmlformats.org/officeDocument/2006/relationships/drawing" Target="../drawings/drawing63.xml"/>
</Relationships>
</file>

<file path=xl/worksheets/_rels/sheet64.xml.rels><?xml version="1.0" encoding="UTF-8"?>
<Relationships xmlns="http://schemas.openxmlformats.org/package/2006/relationships"><Relationship Id="rId1" Type="http://schemas.openxmlformats.org/officeDocument/2006/relationships/drawing" Target="../drawings/drawing64.xml"/>
</Relationships>
</file>

<file path=xl/worksheets/_rels/sheet65.xml.rels><?xml version="1.0" encoding="UTF-8"?>
<Relationships xmlns="http://schemas.openxmlformats.org/package/2006/relationships"><Relationship Id="rId1" Type="http://schemas.openxmlformats.org/officeDocument/2006/relationships/drawing" Target="../drawings/drawing65.xml"/>
</Relationships>
</file>

<file path=xl/worksheets/_rels/sheet66.xml.rels><?xml version="1.0" encoding="UTF-8"?>
<Relationships xmlns="http://schemas.openxmlformats.org/package/2006/relationships"><Relationship Id="rId1" Type="http://schemas.openxmlformats.org/officeDocument/2006/relationships/drawing" Target="../drawings/drawing66.xml"/>
</Relationships>
</file>

<file path=xl/worksheets/_rels/sheet67.xml.rels><?xml version="1.0" encoding="UTF-8"?>
<Relationships xmlns="http://schemas.openxmlformats.org/package/2006/relationships"><Relationship Id="rId1" Type="http://schemas.openxmlformats.org/officeDocument/2006/relationships/drawing" Target="../drawings/drawing67.xml"/>
</Relationships>
</file>

<file path=xl/worksheets/_rels/sheet68.xml.rels><?xml version="1.0" encoding="UTF-8"?>
<Relationships xmlns="http://schemas.openxmlformats.org/package/2006/relationships"><Relationship Id="rId1" Type="http://schemas.openxmlformats.org/officeDocument/2006/relationships/drawing" Target="../drawings/drawing68.xml"/>
</Relationships>
</file>

<file path=xl/worksheets/_rels/sheet69.xml.rels><?xml version="1.0" encoding="UTF-8"?>
<Relationships xmlns="http://schemas.openxmlformats.org/package/2006/relationships"><Relationship Id="rId1" Type="http://schemas.openxmlformats.org/officeDocument/2006/relationships/drawing" Target="../drawings/drawing69.xml"/>
</Relationships>
</file>

<file path=xl/worksheets/_rels/sheet7.xml.rels><?xml version="1.0" encoding="UTF-8"?>
<Relationships xmlns="http://schemas.openxmlformats.org/package/2006/relationships"><Relationship Id="rId1" Type="http://schemas.openxmlformats.org/officeDocument/2006/relationships/drawing" Target="../drawings/drawing7.xml"/>
</Relationships>
</file>

<file path=xl/worksheets/_rels/sheet70.xml.rels><?xml version="1.0" encoding="UTF-8"?>
<Relationships xmlns="http://schemas.openxmlformats.org/package/2006/relationships"><Relationship Id="rId1" Type="http://schemas.openxmlformats.org/officeDocument/2006/relationships/drawing" Target="../drawings/drawing70.xml"/>
</Relationships>
</file>

<file path=xl/worksheets/_rels/sheet71.xml.rels><?xml version="1.0" encoding="UTF-8"?>
<Relationships xmlns="http://schemas.openxmlformats.org/package/2006/relationships"><Relationship Id="rId1" Type="http://schemas.openxmlformats.org/officeDocument/2006/relationships/drawing" Target="../drawings/drawing71.xml"/>
</Relationships>
</file>

<file path=xl/worksheets/_rels/sheet72.xml.rels><?xml version="1.0" encoding="UTF-8"?>
<Relationships xmlns="http://schemas.openxmlformats.org/package/2006/relationships"><Relationship Id="rId1" Type="http://schemas.openxmlformats.org/officeDocument/2006/relationships/drawing" Target="../drawings/drawing72.xml"/>
</Relationships>
</file>

<file path=xl/worksheets/_rels/sheet73.xml.rels><?xml version="1.0" encoding="UTF-8"?>
<Relationships xmlns="http://schemas.openxmlformats.org/package/2006/relationships"><Relationship Id="rId1" Type="http://schemas.openxmlformats.org/officeDocument/2006/relationships/drawing" Target="../drawings/drawing73.xml"/>
</Relationships>
</file>

<file path=xl/worksheets/_rels/sheet74.xml.rels><?xml version="1.0" encoding="UTF-8"?>
<Relationships xmlns="http://schemas.openxmlformats.org/package/2006/relationships"><Relationship Id="rId1" Type="http://schemas.openxmlformats.org/officeDocument/2006/relationships/drawing" Target="../drawings/drawing74.xml"/>
</Relationships>
</file>

<file path=xl/worksheets/_rels/sheet75.xml.rels><?xml version="1.0" encoding="UTF-8"?>
<Relationships xmlns="http://schemas.openxmlformats.org/package/2006/relationships"><Relationship Id="rId1" Type="http://schemas.openxmlformats.org/officeDocument/2006/relationships/drawing" Target="../drawings/drawing75.xml"/>
</Relationships>
</file>

<file path=xl/worksheets/_rels/sheet76.xml.rels><?xml version="1.0" encoding="UTF-8"?>
<Relationships xmlns="http://schemas.openxmlformats.org/package/2006/relationships"><Relationship Id="rId1" Type="http://schemas.openxmlformats.org/officeDocument/2006/relationships/drawing" Target="../drawings/drawing76.xml"/>
</Relationships>
</file>

<file path=xl/worksheets/_rels/sheet77.xml.rels><?xml version="1.0" encoding="UTF-8"?>
<Relationships xmlns="http://schemas.openxmlformats.org/package/2006/relationships"><Relationship Id="rId1" Type="http://schemas.openxmlformats.org/officeDocument/2006/relationships/drawing" Target="../drawings/drawing77.xml"/>
</Relationships>
</file>

<file path=xl/worksheets/_rels/sheet78.xml.rels><?xml version="1.0" encoding="UTF-8"?>
<Relationships xmlns="http://schemas.openxmlformats.org/package/2006/relationships"><Relationship Id="rId1" Type="http://schemas.openxmlformats.org/officeDocument/2006/relationships/drawing" Target="../drawings/drawing78.xml"/>
</Relationships>
</file>

<file path=xl/worksheets/_rels/sheet79.xml.rels><?xml version="1.0" encoding="UTF-8"?>
<Relationships xmlns="http://schemas.openxmlformats.org/package/2006/relationships"><Relationship Id="rId1" Type="http://schemas.openxmlformats.org/officeDocument/2006/relationships/drawing" Target="../drawings/drawing79.xml"/>
</Relationships>
</file>

<file path=xl/worksheets/_rels/sheet8.xml.rels><?xml version="1.0" encoding="UTF-8"?>
<Relationships xmlns="http://schemas.openxmlformats.org/package/2006/relationships"><Relationship Id="rId1" Type="http://schemas.openxmlformats.org/officeDocument/2006/relationships/drawing" Target="../drawings/drawing8.xml"/>
</Relationships>
</file>

<file path=xl/worksheets/_rels/sheet80.xml.rels><?xml version="1.0" encoding="UTF-8"?>
<Relationships xmlns="http://schemas.openxmlformats.org/package/2006/relationships"><Relationship Id="rId1" Type="http://schemas.openxmlformats.org/officeDocument/2006/relationships/drawing" Target="../drawings/drawing80.xml"/>
</Relationships>
</file>

<file path=xl/worksheets/_rels/sheet81.xml.rels><?xml version="1.0" encoding="UTF-8"?>
<Relationships xmlns="http://schemas.openxmlformats.org/package/2006/relationships"><Relationship Id="rId1" Type="http://schemas.openxmlformats.org/officeDocument/2006/relationships/drawing" Target="../drawings/drawing81.xml"/>
</Relationships>
</file>

<file path=xl/worksheets/_rels/sheet82.xml.rels><?xml version="1.0" encoding="UTF-8"?>
<Relationships xmlns="http://schemas.openxmlformats.org/package/2006/relationships"><Relationship Id="rId1" Type="http://schemas.openxmlformats.org/officeDocument/2006/relationships/drawing" Target="../drawings/drawing82.xml"/>
</Relationships>
</file>

<file path=xl/worksheets/_rels/sheet83.xml.rels><?xml version="1.0" encoding="UTF-8"?>
<Relationships xmlns="http://schemas.openxmlformats.org/package/2006/relationships"><Relationship Id="rId1" Type="http://schemas.openxmlformats.org/officeDocument/2006/relationships/drawing" Target="../drawings/drawing83.xml"/>
</Relationships>
</file>

<file path=xl/worksheets/_rels/sheet84.xml.rels><?xml version="1.0" encoding="UTF-8"?>
<Relationships xmlns="http://schemas.openxmlformats.org/package/2006/relationships"><Relationship Id="rId1" Type="http://schemas.openxmlformats.org/officeDocument/2006/relationships/drawing" Target="../drawings/drawing84.xml"/>
</Relationships>
</file>

<file path=xl/worksheets/_rels/sheet85.xml.rels><?xml version="1.0" encoding="UTF-8"?>
<Relationships xmlns="http://schemas.openxmlformats.org/package/2006/relationships"><Relationship Id="rId1" Type="http://schemas.openxmlformats.org/officeDocument/2006/relationships/drawing" Target="../drawings/drawing85.xml"/>
</Relationships>
</file>

<file path=xl/worksheets/_rels/sheet86.xml.rels><?xml version="1.0" encoding="UTF-8"?>
<Relationships xmlns="http://schemas.openxmlformats.org/package/2006/relationships"><Relationship Id="rId1" Type="http://schemas.openxmlformats.org/officeDocument/2006/relationships/drawing" Target="../drawings/drawing86.xml"/>
</Relationships>
</file>

<file path=xl/worksheets/_rels/sheet87.xml.rels><?xml version="1.0" encoding="UTF-8"?>
<Relationships xmlns="http://schemas.openxmlformats.org/package/2006/relationships"><Relationship Id="rId1" Type="http://schemas.openxmlformats.org/officeDocument/2006/relationships/drawing" Target="../drawings/drawing87.xml"/>
</Relationships>
</file>

<file path=xl/worksheets/_rels/sheet88.xml.rels><?xml version="1.0" encoding="UTF-8"?>
<Relationships xmlns="http://schemas.openxmlformats.org/package/2006/relationships"><Relationship Id="rId1" Type="http://schemas.openxmlformats.org/officeDocument/2006/relationships/drawing" Target="../drawings/drawing88.xml"/>
</Relationships>
</file>

<file path=xl/worksheets/_rels/sheet9.xml.rels><?xml version="1.0" encoding="UTF-8"?>
<Relationships xmlns="http://schemas.openxmlformats.org/package/2006/relationships"><Relationship Id="rId1" Type="http://schemas.openxmlformats.org/officeDocument/2006/relationships/drawing" Target="../drawings/drawing9.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B101"/>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1" activeCellId="1" sqref="J40:K41 A11"/>
    </sheetView>
  </sheetViews>
  <sheetFormatPr defaultColWidth="10.609375" defaultRowHeight="15" zeroHeight="false" outlineLevelRow="0" outlineLevelCol="0"/>
  <cols>
    <col collapsed="false" customWidth="true" hidden="false" outlineLevel="0" max="1" min="1" style="0" width="5.71"/>
    <col collapsed="false" customWidth="true" hidden="false" outlineLevel="0" max="2" min="2" style="0" width="147.72"/>
  </cols>
  <sheetData>
    <row r="1" customFormat="false" ht="69.75" hidden="false" customHeight="true" outlineLevel="0" collapsed="false"/>
    <row r="3" customFormat="false" ht="15" hidden="false" customHeight="false" outlineLevel="0" collapsed="false">
      <c r="B3" s="1" t="s">
        <v>0</v>
      </c>
    </row>
    <row r="5" customFormat="false" ht="15" hidden="false" customHeight="false" outlineLevel="0" collapsed="false">
      <c r="B5" s="2" t="s">
        <v>1</v>
      </c>
    </row>
    <row r="6" customFormat="false" ht="15" hidden="false" customHeight="false" outlineLevel="0" collapsed="false">
      <c r="A6" s="3" t="s">
        <v>2</v>
      </c>
      <c r="B6" s="4" t="s">
        <v>3</v>
      </c>
    </row>
    <row r="7" customFormat="false" ht="15" hidden="false" customHeight="false" outlineLevel="0" collapsed="false">
      <c r="A7" s="5" t="str">
        <f aca="false">HYPERLINK("#'T1_i1'!A1", "T1_i1")</f>
        <v>T1_i1</v>
      </c>
      <c r="B7" s="6" t="s">
        <v>4</v>
      </c>
    </row>
    <row r="8" customFormat="false" ht="15" hidden="false" customHeight="false" outlineLevel="0" collapsed="false">
      <c r="A8" s="5" t="str">
        <f aca="false">HYPERLINK("#'T1_i2'!A1", "T1_i2")</f>
        <v>T1_i2</v>
      </c>
      <c r="B8" s="6" t="s">
        <v>5</v>
      </c>
    </row>
    <row r="9" customFormat="false" ht="15" hidden="false" customHeight="false" outlineLevel="0" collapsed="false">
      <c r="A9" s="5" t="str">
        <f aca="false">HYPERLINK("#'T1_i3'!A1", "T1_i3")</f>
        <v>T1_i3</v>
      </c>
      <c r="B9" s="6" t="s">
        <v>6</v>
      </c>
    </row>
    <row r="10" customFormat="false" ht="15" hidden="false" customHeight="false" outlineLevel="0" collapsed="false">
      <c r="A10" s="3" t="s">
        <v>7</v>
      </c>
      <c r="B10" s="4" t="s">
        <v>8</v>
      </c>
    </row>
    <row r="11" customFormat="false" ht="15" hidden="false" customHeight="false" outlineLevel="0" collapsed="false">
      <c r="A11" s="5" t="str">
        <f aca="false">HYPERLINK("#'T2_i1'!A1", "T2_i1")</f>
        <v>T2_i1</v>
      </c>
      <c r="B11" s="6" t="s">
        <v>9</v>
      </c>
    </row>
    <row r="12" customFormat="false" ht="15" hidden="false" customHeight="false" outlineLevel="0" collapsed="false">
      <c r="A12" s="5" t="str">
        <f aca="false">HYPERLINK("#'T2_i2'!A1", "T2_i2")</f>
        <v>T2_i2</v>
      </c>
      <c r="B12" s="6" t="s">
        <v>10</v>
      </c>
    </row>
    <row r="13" customFormat="false" ht="15" hidden="false" customHeight="false" outlineLevel="0" collapsed="false">
      <c r="A13" s="5" t="str">
        <f aca="false">HYPERLINK("#'T2_i3'!A1", "T2_i3")</f>
        <v>T2_i3</v>
      </c>
      <c r="B13" s="6" t="s">
        <v>11</v>
      </c>
    </row>
    <row r="14" customFormat="false" ht="15" hidden="false" customHeight="false" outlineLevel="0" collapsed="false">
      <c r="A14" s="5" t="str">
        <f aca="false">HYPERLINK("#'T2_i4'!A1", "T2_i4")</f>
        <v>T2_i4</v>
      </c>
      <c r="B14" s="6" t="s">
        <v>12</v>
      </c>
    </row>
    <row r="15" customFormat="false" ht="15" hidden="false" customHeight="false" outlineLevel="0" collapsed="false">
      <c r="A15" s="5" t="str">
        <f aca="false">HYPERLINK("#'T2_i5'!A1", "T2_i5")</f>
        <v>T2_i5</v>
      </c>
      <c r="B15" s="6" t="s">
        <v>13</v>
      </c>
    </row>
    <row r="16" customFormat="false" ht="15" hidden="false" customHeight="false" outlineLevel="0" collapsed="false">
      <c r="A16" s="5" t="str">
        <f aca="false">HYPERLINK("#'T2_i6'!A1", "T2_i6")</f>
        <v>T2_i6</v>
      </c>
      <c r="B16" s="6" t="s">
        <v>14</v>
      </c>
    </row>
    <row r="17" customFormat="false" ht="15" hidden="false" customHeight="false" outlineLevel="0" collapsed="false">
      <c r="A17" s="5" t="str">
        <f aca="false">HYPERLINK("#'T2_i7'!A1", "T2_i7")</f>
        <v>T2_i7</v>
      </c>
      <c r="B17" s="6" t="s">
        <v>15</v>
      </c>
    </row>
    <row r="18" customFormat="false" ht="15" hidden="false" customHeight="false" outlineLevel="0" collapsed="false">
      <c r="A18" s="5" t="str">
        <f aca="false">HYPERLINK("#'T2_i8'!A1", "T2_i8")</f>
        <v>T2_i8</v>
      </c>
      <c r="B18" s="6" t="s">
        <v>16</v>
      </c>
    </row>
    <row r="19" customFormat="false" ht="15" hidden="false" customHeight="false" outlineLevel="0" collapsed="false">
      <c r="A19" s="5" t="str">
        <f aca="false">HYPERLINK("#'T2_i9'!A1", "T2_i9")</f>
        <v>T2_i9</v>
      </c>
      <c r="B19" s="6" t="s">
        <v>17</v>
      </c>
    </row>
    <row r="20" customFormat="false" ht="15" hidden="false" customHeight="false" outlineLevel="0" collapsed="false">
      <c r="A20" s="5" t="str">
        <f aca="false">HYPERLINK("#'T2_i10'!A1", "T2_i10")</f>
        <v>T2_i10</v>
      </c>
      <c r="B20" s="6" t="s">
        <v>18</v>
      </c>
    </row>
    <row r="21" customFormat="false" ht="15" hidden="false" customHeight="false" outlineLevel="0" collapsed="false">
      <c r="A21" s="5" t="str">
        <f aca="false">HYPERLINK("#'T2_i11'!A1", "T2_i11")</f>
        <v>T2_i11</v>
      </c>
      <c r="B21" s="6" t="s">
        <v>19</v>
      </c>
    </row>
    <row r="22" customFormat="false" ht="15" hidden="false" customHeight="false" outlineLevel="0" collapsed="false">
      <c r="A22" s="5" t="str">
        <f aca="false">HYPERLINK("#'T2_i12'!A1", "T2_i12")</f>
        <v>T2_i12</v>
      </c>
      <c r="B22" s="6" t="s">
        <v>20</v>
      </c>
    </row>
    <row r="23" customFormat="false" ht="15" hidden="false" customHeight="false" outlineLevel="0" collapsed="false">
      <c r="A23" s="5" t="str">
        <f aca="false">HYPERLINK("#'T2_i13'!A1", "T2_i13")</f>
        <v>T2_i13</v>
      </c>
      <c r="B23" s="6" t="s">
        <v>21</v>
      </c>
    </row>
    <row r="24" customFormat="false" ht="15" hidden="false" customHeight="false" outlineLevel="0" collapsed="false">
      <c r="A24" s="5" t="str">
        <f aca="false">HYPERLINK("#'T2_i14'!A1", "T2_i14")</f>
        <v>T2_i14</v>
      </c>
      <c r="B24" s="6" t="s">
        <v>22</v>
      </c>
    </row>
    <row r="25" customFormat="false" ht="15" hidden="false" customHeight="false" outlineLevel="0" collapsed="false">
      <c r="A25" s="5" t="str">
        <f aca="false">HYPERLINK("#'T2_i15'!A1", "T2_i15")</f>
        <v>T2_i15</v>
      </c>
      <c r="B25" s="6" t="s">
        <v>23</v>
      </c>
    </row>
    <row r="26" customFormat="false" ht="15" hidden="false" customHeight="false" outlineLevel="0" collapsed="false">
      <c r="A26" s="5" t="str">
        <f aca="false">HYPERLINK("#'T2_i16'!A1", "T2_i16")</f>
        <v>T2_i16</v>
      </c>
      <c r="B26" s="6" t="s">
        <v>24</v>
      </c>
    </row>
    <row r="27" customFormat="false" ht="15" hidden="false" customHeight="false" outlineLevel="0" collapsed="false">
      <c r="A27" s="5" t="str">
        <f aca="false">HYPERLINK("#'T2_i17'!A1", "T2_i17")</f>
        <v>T2_i17</v>
      </c>
      <c r="B27" s="6" t="s">
        <v>25</v>
      </c>
    </row>
    <row r="28" customFormat="false" ht="15" hidden="false" customHeight="false" outlineLevel="0" collapsed="false">
      <c r="A28" s="3" t="s">
        <v>26</v>
      </c>
      <c r="B28" s="4" t="s">
        <v>27</v>
      </c>
    </row>
    <row r="29" customFormat="false" ht="15" hidden="false" customHeight="false" outlineLevel="0" collapsed="false">
      <c r="A29" s="5" t="str">
        <f aca="false">HYPERLINK("#'T3_i1'!A1", "T3_i1")</f>
        <v>T3_i1</v>
      </c>
      <c r="B29" s="6" t="s">
        <v>28</v>
      </c>
    </row>
    <row r="30" customFormat="false" ht="15" hidden="false" customHeight="false" outlineLevel="0" collapsed="false">
      <c r="A30" s="5" t="str">
        <f aca="false">HYPERLINK("#'T3_i2'!A1", "T3_i2")</f>
        <v>T3_i2</v>
      </c>
      <c r="B30" s="6" t="s">
        <v>29</v>
      </c>
    </row>
    <row r="31" customFormat="false" ht="15" hidden="false" customHeight="false" outlineLevel="0" collapsed="false">
      <c r="A31" s="5" t="str">
        <f aca="false">HYPERLINK("#'T3_i3'!A1", "T3_i3")</f>
        <v>T3_i3</v>
      </c>
      <c r="B31" s="6" t="s">
        <v>30</v>
      </c>
    </row>
    <row r="32" customFormat="false" ht="15" hidden="false" customHeight="false" outlineLevel="0" collapsed="false">
      <c r="A32" s="5" t="str">
        <f aca="false">HYPERLINK("#'T3_i4'!A1", "T3_i4")</f>
        <v>T3_i4</v>
      </c>
      <c r="B32" s="6" t="s">
        <v>31</v>
      </c>
    </row>
    <row r="33" customFormat="false" ht="15" hidden="false" customHeight="false" outlineLevel="0" collapsed="false">
      <c r="A33" s="5" t="str">
        <f aca="false">HYPERLINK("#'T3_i5'!A1", "T3_i5")</f>
        <v>T3_i5</v>
      </c>
      <c r="B33" s="6" t="s">
        <v>32</v>
      </c>
    </row>
    <row r="34" customFormat="false" ht="15" hidden="false" customHeight="false" outlineLevel="0" collapsed="false">
      <c r="A34" s="5" t="str">
        <f aca="false">HYPERLINK("#'T3_i6'!A1", "T3_i6")</f>
        <v>T3_i6</v>
      </c>
      <c r="B34" s="6" t="s">
        <v>33</v>
      </c>
    </row>
    <row r="35" customFormat="false" ht="15" hidden="false" customHeight="false" outlineLevel="0" collapsed="false">
      <c r="A35" s="3" t="s">
        <v>34</v>
      </c>
      <c r="B35" s="4" t="s">
        <v>35</v>
      </c>
    </row>
    <row r="36" customFormat="false" ht="15" hidden="false" customHeight="false" outlineLevel="0" collapsed="false">
      <c r="A36" s="5" t="str">
        <f aca="false">HYPERLINK("#'T4_i1'!A1", "T4_i1")</f>
        <v>T4_i1</v>
      </c>
      <c r="B36" s="6" t="s">
        <v>36</v>
      </c>
    </row>
    <row r="37" customFormat="false" ht="15" hidden="false" customHeight="false" outlineLevel="0" collapsed="false">
      <c r="A37" s="5" t="str">
        <f aca="false">HYPERLINK("#'T4_i2'!A1", "T4_i2")</f>
        <v>T4_i2</v>
      </c>
      <c r="B37" s="6" t="s">
        <v>37</v>
      </c>
    </row>
    <row r="38" customFormat="false" ht="15" hidden="false" customHeight="false" outlineLevel="0" collapsed="false">
      <c r="A38" s="5" t="str">
        <f aca="false">HYPERLINK("#'T4_i3'!A1", "T4_i3")</f>
        <v>T4_i3</v>
      </c>
      <c r="B38" s="6" t="s">
        <v>38</v>
      </c>
    </row>
    <row r="39" customFormat="false" ht="15" hidden="false" customHeight="false" outlineLevel="0" collapsed="false">
      <c r="A39" s="5" t="str">
        <f aca="false">HYPERLINK("#'T4_i4'!A1", "T4_i4")</f>
        <v>T4_i4</v>
      </c>
      <c r="B39" s="6" t="s">
        <v>39</v>
      </c>
    </row>
    <row r="40" customFormat="false" ht="15" hidden="false" customHeight="false" outlineLevel="0" collapsed="false">
      <c r="A40" s="5" t="str">
        <f aca="false">HYPERLINK("#'T4_i5'!A1", "T4_i5")</f>
        <v>T4_i5</v>
      </c>
      <c r="B40" s="6" t="s">
        <v>40</v>
      </c>
    </row>
    <row r="41" customFormat="false" ht="15" hidden="false" customHeight="false" outlineLevel="0" collapsed="false">
      <c r="A41" s="3" t="s">
        <v>41</v>
      </c>
      <c r="B41" s="4" t="s">
        <v>42</v>
      </c>
    </row>
    <row r="42" customFormat="false" ht="15" hidden="false" customHeight="false" outlineLevel="0" collapsed="false">
      <c r="A42" s="5" t="str">
        <f aca="false">HYPERLINK("#'T5_i1'!A1", "T5_i1")</f>
        <v>T5_i1</v>
      </c>
      <c r="B42" s="6" t="s">
        <v>43</v>
      </c>
    </row>
    <row r="43" customFormat="false" ht="15" hidden="false" customHeight="false" outlineLevel="0" collapsed="false">
      <c r="A43" s="5" t="str">
        <f aca="false">HYPERLINK("#'T5_i2'!A1", "T5_i2")</f>
        <v>T5_i2</v>
      </c>
      <c r="B43" s="6" t="s">
        <v>44</v>
      </c>
    </row>
    <row r="44" customFormat="false" ht="15" hidden="false" customHeight="false" outlineLevel="0" collapsed="false">
      <c r="A44" s="5" t="str">
        <f aca="false">HYPERLINK("#'T5_i3'!A1", "T5_i3")</f>
        <v>T5_i3</v>
      </c>
      <c r="B44" s="6" t="s">
        <v>45</v>
      </c>
    </row>
    <row r="45" customFormat="false" ht="15" hidden="false" customHeight="false" outlineLevel="0" collapsed="false">
      <c r="A45" s="5" t="str">
        <f aca="false">HYPERLINK("#'T5_i4'!A1", "T5_i4")</f>
        <v>T5_i4</v>
      </c>
      <c r="B45" s="6" t="s">
        <v>46</v>
      </c>
    </row>
    <row r="46" customFormat="false" ht="15" hidden="false" customHeight="false" outlineLevel="0" collapsed="false">
      <c r="A46" s="5" t="str">
        <f aca="false">HYPERLINK("#'T5_i5'!A1", "T5_i5")</f>
        <v>T5_i5</v>
      </c>
      <c r="B46" s="6" t="s">
        <v>47</v>
      </c>
    </row>
    <row r="47" customFormat="false" ht="15" hidden="false" customHeight="false" outlineLevel="0" collapsed="false">
      <c r="A47" s="5" t="str">
        <f aca="false">HYPERLINK("#'T5_i6'!A1", "T5_i6")</f>
        <v>T5_i6</v>
      </c>
      <c r="B47" s="6" t="s">
        <v>48</v>
      </c>
    </row>
    <row r="48" customFormat="false" ht="15" hidden="false" customHeight="false" outlineLevel="0" collapsed="false">
      <c r="A48" s="5" t="str">
        <f aca="false">HYPERLINK("#'T5_i7'!A1", "T5_i7")</f>
        <v>T5_i7</v>
      </c>
      <c r="B48" s="6" t="s">
        <v>49</v>
      </c>
    </row>
    <row r="49" customFormat="false" ht="15" hidden="false" customHeight="false" outlineLevel="0" collapsed="false">
      <c r="A49" s="5" t="str">
        <f aca="false">HYPERLINK("#'T5_i8'!A1", "T5_i8")</f>
        <v>T5_i8</v>
      </c>
      <c r="B49" s="6" t="s">
        <v>50</v>
      </c>
    </row>
    <row r="50" customFormat="false" ht="15" hidden="false" customHeight="false" outlineLevel="0" collapsed="false">
      <c r="A50" s="5" t="str">
        <f aca="false">HYPERLINK("#'T5_i9'!A1", "T5_i9")</f>
        <v>T5_i9</v>
      </c>
      <c r="B50" s="6" t="s">
        <v>51</v>
      </c>
    </row>
    <row r="51" customFormat="false" ht="15" hidden="false" customHeight="false" outlineLevel="0" collapsed="false">
      <c r="A51" s="5" t="str">
        <f aca="false">HYPERLINK("#'T5_i10'!A1", "T5_i10")</f>
        <v>T5_i10</v>
      </c>
      <c r="B51" s="6" t="s">
        <v>52</v>
      </c>
    </row>
    <row r="52" customFormat="false" ht="15" hidden="false" customHeight="false" outlineLevel="0" collapsed="false">
      <c r="A52" s="5" t="str">
        <f aca="false">HYPERLINK("#'T5_i11'!A1", "T5_i11")</f>
        <v>T5_i11</v>
      </c>
      <c r="B52" s="6" t="s">
        <v>53</v>
      </c>
    </row>
    <row r="53" customFormat="false" ht="15" hidden="false" customHeight="false" outlineLevel="0" collapsed="false">
      <c r="A53" s="5" t="str">
        <f aca="false">HYPERLINK("#'T5_i12'!A1", "T5_i12")</f>
        <v>T5_i12</v>
      </c>
      <c r="B53" s="6" t="s">
        <v>54</v>
      </c>
    </row>
    <row r="54" customFormat="false" ht="15" hidden="false" customHeight="false" outlineLevel="0" collapsed="false">
      <c r="A54" s="5" t="str">
        <f aca="false">HYPERLINK("#'T5_i13'!A1", "T5_i13")</f>
        <v>T5_i13</v>
      </c>
      <c r="B54" s="6" t="s">
        <v>55</v>
      </c>
    </row>
    <row r="55" customFormat="false" ht="15" hidden="false" customHeight="false" outlineLevel="0" collapsed="false">
      <c r="A55" s="5" t="str">
        <f aca="false">HYPERLINK("#'T5_i14'!A1", "T5_i14")</f>
        <v>T5_i14</v>
      </c>
      <c r="B55" s="6" t="s">
        <v>56</v>
      </c>
    </row>
    <row r="56" customFormat="false" ht="15" hidden="false" customHeight="false" outlineLevel="0" collapsed="false">
      <c r="A56" s="5" t="str">
        <f aca="false">HYPERLINK("#'T5_i15'!A1", "T5_i15")</f>
        <v>T5_i15</v>
      </c>
      <c r="B56" s="6" t="s">
        <v>57</v>
      </c>
    </row>
    <row r="57" customFormat="false" ht="15" hidden="false" customHeight="false" outlineLevel="0" collapsed="false">
      <c r="A57" s="5" t="str">
        <f aca="false">HYPERLINK("#'T5_i16'!A1", "T5_i16")</f>
        <v>T5_i16</v>
      </c>
      <c r="B57" s="6" t="s">
        <v>58</v>
      </c>
    </row>
    <row r="58" customFormat="false" ht="15" hidden="false" customHeight="false" outlineLevel="0" collapsed="false">
      <c r="A58" s="5" t="str">
        <f aca="false">HYPERLINK("#'T5_i17'!A1", "T5_i17")</f>
        <v>T5_i17</v>
      </c>
      <c r="B58" s="6" t="s">
        <v>59</v>
      </c>
    </row>
    <row r="59" customFormat="false" ht="15" hidden="false" customHeight="false" outlineLevel="0" collapsed="false">
      <c r="A59" s="5" t="str">
        <f aca="false">HYPERLINK("#'T5_i18'!A1", "T5_i18")</f>
        <v>T5_i18</v>
      </c>
      <c r="B59" s="6" t="s">
        <v>60</v>
      </c>
    </row>
    <row r="60" customFormat="false" ht="15" hidden="false" customHeight="false" outlineLevel="0" collapsed="false">
      <c r="A60" s="5" t="str">
        <f aca="false">HYPERLINK("#'T5_i19'!A1", "T5_i19")</f>
        <v>T5_i19</v>
      </c>
      <c r="B60" s="6" t="s">
        <v>61</v>
      </c>
    </row>
    <row r="61" customFormat="false" ht="15" hidden="false" customHeight="false" outlineLevel="0" collapsed="false">
      <c r="A61" s="5" t="str">
        <f aca="false">HYPERLINK("#'T5_i20'!A1", "T5_i20")</f>
        <v>T5_i20</v>
      </c>
      <c r="B61" s="6" t="s">
        <v>62</v>
      </c>
    </row>
    <row r="62" customFormat="false" ht="15" hidden="false" customHeight="false" outlineLevel="0" collapsed="false">
      <c r="A62" s="5" t="str">
        <f aca="false">HYPERLINK("#'T5_i21'!A1", "T5_i21")</f>
        <v>T5_i21</v>
      </c>
      <c r="B62" s="6" t="s">
        <v>63</v>
      </c>
    </row>
    <row r="63" customFormat="false" ht="15" hidden="false" customHeight="false" outlineLevel="0" collapsed="false">
      <c r="A63" s="5" t="str">
        <f aca="false">HYPERLINK("#'T5_i22'!A1", "T5_i22")</f>
        <v>T5_i22</v>
      </c>
      <c r="B63" s="6" t="s">
        <v>64</v>
      </c>
    </row>
    <row r="64" customFormat="false" ht="15" hidden="false" customHeight="false" outlineLevel="0" collapsed="false">
      <c r="A64" s="5" t="str">
        <f aca="false">HYPERLINK("#'T5_i23'!A1", "T5_i23")</f>
        <v>T5_i23</v>
      </c>
      <c r="B64" s="6" t="s">
        <v>65</v>
      </c>
    </row>
    <row r="65" customFormat="false" ht="15" hidden="false" customHeight="false" outlineLevel="0" collapsed="false">
      <c r="A65" s="5" t="str">
        <f aca="false">HYPERLINK("#'T5_i24'!A1", "T5_i24")</f>
        <v>T5_i24</v>
      </c>
      <c r="B65" s="6" t="s">
        <v>66</v>
      </c>
    </row>
    <row r="66" customFormat="false" ht="15" hidden="false" customHeight="false" outlineLevel="0" collapsed="false">
      <c r="A66" s="5" t="str">
        <f aca="false">HYPERLINK("#'T5_i25'!A1", "T5_i25")</f>
        <v>T5_i25</v>
      </c>
      <c r="B66" s="6" t="s">
        <v>67</v>
      </c>
    </row>
    <row r="67" customFormat="false" ht="15" hidden="false" customHeight="false" outlineLevel="0" collapsed="false">
      <c r="A67" s="5" t="str">
        <f aca="false">HYPERLINK("#'T5_i26'!A1", "T5_i26")</f>
        <v>T5_i26</v>
      </c>
      <c r="B67" s="6" t="s">
        <v>68</v>
      </c>
    </row>
    <row r="68" customFormat="false" ht="15" hidden="false" customHeight="false" outlineLevel="0" collapsed="false">
      <c r="A68" s="5" t="str">
        <f aca="false">HYPERLINK("#'T5_i27'!A1", "T5_i27")</f>
        <v>T5_i27</v>
      </c>
      <c r="B68" s="6" t="s">
        <v>69</v>
      </c>
    </row>
    <row r="69" customFormat="false" ht="15" hidden="false" customHeight="false" outlineLevel="0" collapsed="false">
      <c r="A69" s="5" t="str">
        <f aca="false">HYPERLINK("#'T5_i28'!A1", "T5_i28")</f>
        <v>T5_i28</v>
      </c>
      <c r="B69" s="6" t="s">
        <v>70</v>
      </c>
    </row>
    <row r="70" customFormat="false" ht="15" hidden="false" customHeight="false" outlineLevel="0" collapsed="false">
      <c r="A70" s="5" t="str">
        <f aca="false">HYPERLINK("#'T5_i29'!A1", "T5_i29")</f>
        <v>T5_i29</v>
      </c>
      <c r="B70" s="6" t="s">
        <v>71</v>
      </c>
    </row>
    <row r="71" customFormat="false" ht="15" hidden="false" customHeight="false" outlineLevel="0" collapsed="false">
      <c r="A71" s="5" t="str">
        <f aca="false">HYPERLINK("#'T5_i30'!A1", "T5_i30")</f>
        <v>T5_i30</v>
      </c>
      <c r="B71" s="6" t="s">
        <v>72</v>
      </c>
    </row>
    <row r="72" customFormat="false" ht="15" hidden="false" customHeight="false" outlineLevel="0" collapsed="false">
      <c r="A72" s="3" t="s">
        <v>73</v>
      </c>
      <c r="B72" s="4" t="s">
        <v>74</v>
      </c>
    </row>
    <row r="73" customFormat="false" ht="15" hidden="false" customHeight="false" outlineLevel="0" collapsed="false">
      <c r="A73" s="5" t="str">
        <f aca="false">HYPERLINK("#'T6_i1'!A1", "T6_i1")</f>
        <v>T6_i1</v>
      </c>
      <c r="B73" s="6" t="s">
        <v>75</v>
      </c>
    </row>
    <row r="74" customFormat="false" ht="15" hidden="false" customHeight="false" outlineLevel="0" collapsed="false">
      <c r="A74" s="5" t="str">
        <f aca="false">HYPERLINK("#'T6_i2'!A1", "T6_i2")</f>
        <v>T6_i2</v>
      </c>
      <c r="B74" s="6" t="s">
        <v>76</v>
      </c>
    </row>
    <row r="75" customFormat="false" ht="15" hidden="false" customHeight="false" outlineLevel="0" collapsed="false">
      <c r="A75" s="5" t="str">
        <f aca="false">HYPERLINK("#'T6_i3'!A1", "T6_i3")</f>
        <v>T6_i3</v>
      </c>
      <c r="B75" s="6" t="s">
        <v>77</v>
      </c>
    </row>
    <row r="76" customFormat="false" ht="15" hidden="false" customHeight="false" outlineLevel="0" collapsed="false">
      <c r="A76" s="5" t="str">
        <f aca="false">HYPERLINK("#'T6_i4'!A1", "T6_i4")</f>
        <v>T6_i4</v>
      </c>
      <c r="B76" s="6" t="s">
        <v>78</v>
      </c>
    </row>
    <row r="77" customFormat="false" ht="15" hidden="false" customHeight="false" outlineLevel="0" collapsed="false">
      <c r="A77" s="5" t="str">
        <f aca="false">HYPERLINK("#'T6_i5'!A1", "T6_i5")</f>
        <v>T6_i5</v>
      </c>
      <c r="B77" s="6" t="s">
        <v>79</v>
      </c>
    </row>
    <row r="78" customFormat="false" ht="15" hidden="false" customHeight="false" outlineLevel="0" collapsed="false">
      <c r="A78" s="5" t="str">
        <f aca="false">HYPERLINK("#'T6_i6'!A1", "T6_i6")</f>
        <v>T6_i6</v>
      </c>
      <c r="B78" s="6" t="s">
        <v>80</v>
      </c>
    </row>
    <row r="79" customFormat="false" ht="15" hidden="false" customHeight="false" outlineLevel="0" collapsed="false">
      <c r="A79" s="5" t="str">
        <f aca="false">HYPERLINK("#'T6_i7'!A1", "T6_i7")</f>
        <v>T6_i7</v>
      </c>
      <c r="B79" s="6" t="s">
        <v>81</v>
      </c>
    </row>
    <row r="80" customFormat="false" ht="15" hidden="false" customHeight="false" outlineLevel="0" collapsed="false">
      <c r="A80" s="3" t="s">
        <v>82</v>
      </c>
      <c r="B80" s="4" t="s">
        <v>83</v>
      </c>
    </row>
    <row r="81" customFormat="false" ht="15" hidden="false" customHeight="false" outlineLevel="0" collapsed="false">
      <c r="A81" s="5" t="str">
        <f aca="false">HYPERLINK("#'T7_i1'!A1", "T7_i1")</f>
        <v>T7_i1</v>
      </c>
      <c r="B81" s="6" t="s">
        <v>84</v>
      </c>
    </row>
    <row r="82" customFormat="false" ht="15" hidden="false" customHeight="false" outlineLevel="0" collapsed="false">
      <c r="A82" s="5" t="str">
        <f aca="false">HYPERLINK("#'T7_i2'!A1", "T7_i2")</f>
        <v>T7_i2</v>
      </c>
      <c r="B82" s="6" t="s">
        <v>85</v>
      </c>
    </row>
    <row r="83" customFormat="false" ht="15" hidden="false" customHeight="false" outlineLevel="0" collapsed="false">
      <c r="A83" s="3" t="s">
        <v>86</v>
      </c>
      <c r="B83" s="4" t="s">
        <v>87</v>
      </c>
    </row>
    <row r="84" customFormat="false" ht="15" hidden="false" customHeight="false" outlineLevel="0" collapsed="false">
      <c r="A84" s="5" t="str">
        <f aca="false">HYPERLINK("#'T8_i1'!A1", "T8_i1")</f>
        <v>T8_i1</v>
      </c>
      <c r="B84" s="6" t="s">
        <v>88</v>
      </c>
    </row>
    <row r="85" customFormat="false" ht="15" hidden="false" customHeight="false" outlineLevel="0" collapsed="false">
      <c r="A85" s="5" t="str">
        <f aca="false">HYPERLINK("#'T8_i2'!A1", "T8_i2")</f>
        <v>T8_i2</v>
      </c>
      <c r="B85" s="6" t="s">
        <v>89</v>
      </c>
    </row>
    <row r="86" customFormat="false" ht="15" hidden="false" customHeight="false" outlineLevel="0" collapsed="false">
      <c r="A86" s="5" t="str">
        <f aca="false">HYPERLINK("#'T8_i3'!A1", "T8_i3")</f>
        <v>T8_i3</v>
      </c>
      <c r="B86" s="6" t="s">
        <v>90</v>
      </c>
    </row>
    <row r="87" customFormat="false" ht="15" hidden="false" customHeight="false" outlineLevel="0" collapsed="false">
      <c r="A87" s="5" t="str">
        <f aca="false">HYPERLINK("#'T8_i4'!A1", "T8_i4")</f>
        <v>T8_i4</v>
      </c>
      <c r="B87" s="6" t="s">
        <v>91</v>
      </c>
    </row>
    <row r="88" customFormat="false" ht="15" hidden="false" customHeight="false" outlineLevel="0" collapsed="false">
      <c r="A88" s="5" t="str">
        <f aca="false">HYPERLINK("#'T8_i5'!A1", "T8_i5")</f>
        <v>T8_i5</v>
      </c>
      <c r="B88" s="6" t="s">
        <v>92</v>
      </c>
    </row>
    <row r="89" customFormat="false" ht="15" hidden="false" customHeight="false" outlineLevel="0" collapsed="false">
      <c r="A89" s="5" t="str">
        <f aca="false">HYPERLINK("#'T8_i6'!A1", "T8_i6")</f>
        <v>T8_i6</v>
      </c>
      <c r="B89" s="6" t="s">
        <v>93</v>
      </c>
    </row>
    <row r="90" customFormat="false" ht="15" hidden="false" customHeight="false" outlineLevel="0" collapsed="false">
      <c r="A90" s="5" t="str">
        <f aca="false">HYPERLINK("#'T8_i7'!A1", "T8_i7")</f>
        <v>T8_i7</v>
      </c>
      <c r="B90" s="6" t="s">
        <v>94</v>
      </c>
    </row>
    <row r="91" customFormat="false" ht="15" hidden="false" customHeight="false" outlineLevel="0" collapsed="false">
      <c r="A91" s="5" t="str">
        <f aca="false">HYPERLINK("#'T8_i8'!A1", "T8_i8")</f>
        <v>T8_i8</v>
      </c>
      <c r="B91" s="6" t="s">
        <v>95</v>
      </c>
    </row>
    <row r="92" customFormat="false" ht="15" hidden="false" customHeight="false" outlineLevel="0" collapsed="false">
      <c r="A92" s="5" t="str">
        <f aca="false">HYPERLINK("#'T8_i9'!A1", "T8_i9")</f>
        <v>T8_i9</v>
      </c>
      <c r="B92" s="6" t="s">
        <v>96</v>
      </c>
    </row>
    <row r="93" customFormat="false" ht="15" hidden="false" customHeight="false" outlineLevel="0" collapsed="false">
      <c r="A93" s="3" t="s">
        <v>97</v>
      </c>
      <c r="B93" s="4" t="s">
        <v>98</v>
      </c>
    </row>
    <row r="94" customFormat="false" ht="15" hidden="false" customHeight="false" outlineLevel="0" collapsed="false">
      <c r="A94" s="5" t="str">
        <f aca="false">HYPERLINK("#'T9_i1'!A1", "T9_i1")</f>
        <v>T9_i1</v>
      </c>
      <c r="B94" s="6" t="s">
        <v>99</v>
      </c>
    </row>
    <row r="95" customFormat="false" ht="15" hidden="false" customHeight="false" outlineLevel="0" collapsed="false">
      <c r="A95" s="5" t="str">
        <f aca="false">HYPERLINK("#'T9_i2'!A1", "T9_i2")</f>
        <v>T9_i2</v>
      </c>
      <c r="B95" s="6" t="s">
        <v>100</v>
      </c>
    </row>
    <row r="96" customFormat="false" ht="15" hidden="false" customHeight="false" outlineLevel="0" collapsed="false">
      <c r="A96" s="5" t="str">
        <f aca="false">HYPERLINK("#'T9_i3'!A1", "T9_i3")</f>
        <v>T9_i3</v>
      </c>
      <c r="B96" s="6" t="s">
        <v>101</v>
      </c>
    </row>
    <row r="97" customFormat="false" ht="15" hidden="false" customHeight="false" outlineLevel="0" collapsed="false">
      <c r="A97" s="5" t="str">
        <f aca="false">HYPERLINK("#'T9_i4'!A1", "T9_i4")</f>
        <v>T9_i4</v>
      </c>
      <c r="B97" s="6" t="s">
        <v>102</v>
      </c>
    </row>
    <row r="98" customFormat="false" ht="15" hidden="false" customHeight="false" outlineLevel="0" collapsed="false">
      <c r="A98" s="5" t="str">
        <f aca="false">HYPERLINK("#'T9_i5'!A1", "T9_i5")</f>
        <v>T9_i5</v>
      </c>
      <c r="B98" s="6" t="s">
        <v>103</v>
      </c>
    </row>
    <row r="99" customFormat="false" ht="15" hidden="false" customHeight="false" outlineLevel="0" collapsed="false">
      <c r="A99" s="5" t="str">
        <f aca="false">HYPERLINK("#'T9_i6'!A1", "T9_i6")</f>
        <v>T9_i6</v>
      </c>
      <c r="B99" s="6" t="s">
        <v>104</v>
      </c>
    </row>
    <row r="100" customFormat="false" ht="15" hidden="false" customHeight="false" outlineLevel="0" collapsed="false">
      <c r="A100" s="5" t="str">
        <f aca="false">HYPERLINK("#'T9_i7'!A1", "T9_i7")</f>
        <v>T9_i7</v>
      </c>
      <c r="B100" s="6" t="s">
        <v>105</v>
      </c>
    </row>
    <row r="101" customFormat="false" ht="15" hidden="false" customHeight="false" outlineLevel="0" collapsed="false">
      <c r="A101" s="5" t="str">
        <f aca="false">HYPERLINK("#'T9_i8'!A1", "T9_i8")</f>
        <v>T9_i8</v>
      </c>
      <c r="B101" s="6" t="s">
        <v>106</v>
      </c>
    </row>
  </sheetData>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201</v>
      </c>
      <c r="K2" s="9" t="str">
        <f aca="false">HYPERLINK("#'INDICE'!A1", "Índice")</f>
        <v>Índice</v>
      </c>
    </row>
    <row r="3" customFormat="false" ht="15" hidden="false" customHeight="false" outlineLevel="0" collapsed="false">
      <c r="B3" s="7" t="s">
        <v>109</v>
      </c>
      <c r="C3" s="8" t="s">
        <v>14</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0.851976474035896</v>
      </c>
      <c r="E9" s="12" t="n">
        <v>0.101494287495332</v>
      </c>
      <c r="F9" s="12" t="n">
        <v>0.6743502130545</v>
      </c>
      <c r="G9" s="12" t="n">
        <v>1.07588333290223</v>
      </c>
      <c r="H9" s="12" t="n">
        <v>11.9128040020335</v>
      </c>
      <c r="I9" s="12" t="n">
        <v>2.62161910391562</v>
      </c>
      <c r="J9" s="13" t="n">
        <v>159</v>
      </c>
      <c r="K9" s="13" t="n">
        <v>21499</v>
      </c>
    </row>
    <row r="10" customFormat="false" ht="15" hidden="false" customHeight="true" outlineLevel="0" collapsed="false">
      <c r="B10" s="11" t="s">
        <v>127</v>
      </c>
      <c r="C10" s="11" t="s">
        <v>128</v>
      </c>
      <c r="D10" s="12" t="n">
        <v>0.841355853392926</v>
      </c>
      <c r="E10" s="12" t="n">
        <v>0.129418005418017</v>
      </c>
      <c r="F10" s="12" t="n">
        <v>0.622015652286852</v>
      </c>
      <c r="G10" s="12" t="n">
        <v>1.13715652934919</v>
      </c>
      <c r="H10" s="12" t="n">
        <v>15.3820770243785</v>
      </c>
      <c r="I10" s="12" t="n">
        <v>2.61651663094024</v>
      </c>
      <c r="J10" s="13" t="n">
        <v>98</v>
      </c>
      <c r="K10" s="13" t="n">
        <v>13034</v>
      </c>
    </row>
    <row r="11" customFormat="false" ht="15" hidden="false" customHeight="false" outlineLevel="0" collapsed="false">
      <c r="B11" s="11"/>
      <c r="C11" s="11" t="s">
        <v>129</v>
      </c>
      <c r="D11" s="12" t="n">
        <v>0.871191199398648</v>
      </c>
      <c r="E11" s="12" t="n">
        <v>0.162600321351611</v>
      </c>
      <c r="F11" s="12" t="n">
        <v>0.603701945788011</v>
      </c>
      <c r="G11" s="12" t="n">
        <v>1.25570273978047</v>
      </c>
      <c r="H11" s="12" t="n">
        <v>18.6641372713416</v>
      </c>
      <c r="I11" s="12" t="n">
        <v>2.59122477200504</v>
      </c>
      <c r="J11" s="13" t="n">
        <v>61</v>
      </c>
      <c r="K11" s="13" t="n">
        <v>8465</v>
      </c>
    </row>
    <row r="12" customFormat="false" ht="15" hidden="false" customHeight="true" outlineLevel="0" collapsed="false">
      <c r="B12" s="11" t="s">
        <v>130</v>
      </c>
      <c r="C12" s="11" t="s">
        <v>131</v>
      </c>
      <c r="D12" s="12" t="n">
        <v>0.585033823416399</v>
      </c>
      <c r="E12" s="12" t="n">
        <v>0.0883167532212366</v>
      </c>
      <c r="F12" s="12" t="n">
        <v>0.434979197690552</v>
      </c>
      <c r="G12" s="12" t="n">
        <v>0.786443866655868</v>
      </c>
      <c r="H12" s="12" t="n">
        <v>15.0960080744557</v>
      </c>
      <c r="I12" s="12" t="n">
        <v>1.43910883687185</v>
      </c>
      <c r="J12" s="13" t="n">
        <v>64</v>
      </c>
      <c r="K12" s="13" t="n">
        <v>10732</v>
      </c>
    </row>
    <row r="13" customFormat="false" ht="15" hidden="false" customHeight="false" outlineLevel="0" collapsed="false">
      <c r="B13" s="11"/>
      <c r="C13" s="11" t="s">
        <v>132</v>
      </c>
      <c r="D13" s="12" t="n">
        <v>1.02695074818997</v>
      </c>
      <c r="E13" s="12" t="n">
        <v>0.17512588362448</v>
      </c>
      <c r="F13" s="12" t="n">
        <v>0.734422876908851</v>
      </c>
      <c r="G13" s="12" t="n">
        <v>1.43431177630277</v>
      </c>
      <c r="H13" s="12" t="n">
        <v>17.0529973256404</v>
      </c>
      <c r="I13" s="12" t="n">
        <v>1.9347623459382</v>
      </c>
      <c r="J13" s="13" t="n">
        <v>68</v>
      </c>
      <c r="K13" s="13" t="n">
        <v>6413</v>
      </c>
    </row>
    <row r="14" customFormat="false" ht="15" hidden="false" customHeight="false" outlineLevel="0" collapsed="false">
      <c r="B14" s="11"/>
      <c r="C14" s="11" t="s">
        <v>133</v>
      </c>
      <c r="D14" s="12" t="n">
        <v>0.995173328987712</v>
      </c>
      <c r="E14" s="12" t="n">
        <v>0.251202879007438</v>
      </c>
      <c r="F14" s="12" t="n">
        <v>0.605440777626589</v>
      </c>
      <c r="G14" s="12" t="n">
        <v>1.63166495400905</v>
      </c>
      <c r="H14" s="12" t="n">
        <v>25.2421233256885</v>
      </c>
      <c r="I14" s="12" t="n">
        <v>2.78793597605934</v>
      </c>
      <c r="J14" s="13" t="n">
        <v>27</v>
      </c>
      <c r="K14" s="13" t="n">
        <v>4354</v>
      </c>
    </row>
    <row r="15" customFormat="false" ht="15" hidden="false" customHeight="true" outlineLevel="0" collapsed="false">
      <c r="B15" s="11" t="s">
        <v>134</v>
      </c>
      <c r="C15" s="11" t="s">
        <v>135</v>
      </c>
      <c r="D15" s="12" t="n">
        <v>0.473863952556301</v>
      </c>
      <c r="E15" s="12" t="n">
        <v>0.249866975731288</v>
      </c>
      <c r="F15" s="12" t="n">
        <v>0.166701650990269</v>
      </c>
      <c r="G15" s="12" t="n">
        <v>1.33940619067247</v>
      </c>
      <c r="H15" s="12" t="n">
        <v>52.7296863125711</v>
      </c>
      <c r="I15" s="12" t="n">
        <v>1.38073779488439</v>
      </c>
      <c r="J15" s="13" t="n">
        <v>6</v>
      </c>
      <c r="K15" s="13" t="n">
        <v>1044</v>
      </c>
    </row>
    <row r="16" customFormat="false" ht="15" hidden="false" customHeight="false" outlineLevel="0" collapsed="false">
      <c r="B16" s="11"/>
      <c r="C16" s="11" t="s">
        <v>136</v>
      </c>
      <c r="D16" s="12" t="n">
        <v>0.263646792050834</v>
      </c>
      <c r="E16" s="12" t="n">
        <v>0.165884453882345</v>
      </c>
      <c r="F16" s="12" t="n">
        <v>0.0755803093526672</v>
      </c>
      <c r="G16" s="12" t="n">
        <v>0.915392138515172</v>
      </c>
      <c r="H16" s="12" t="n">
        <v>62.9192005682972</v>
      </c>
      <c r="I16" s="12" t="n">
        <v>0.863354891160983</v>
      </c>
      <c r="J16" s="13" t="n">
        <v>3</v>
      </c>
      <c r="K16" s="13" t="n">
        <v>826</v>
      </c>
    </row>
    <row r="17" customFormat="false" ht="15" hidden="false" customHeight="false" outlineLevel="0" collapsed="false">
      <c r="B17" s="11"/>
      <c r="C17" s="11" t="s">
        <v>137</v>
      </c>
      <c r="D17" s="12" t="n">
        <v>0.805018790821073</v>
      </c>
      <c r="E17" s="12" t="n">
        <v>0.334589913970119</v>
      </c>
      <c r="F17" s="12" t="n">
        <v>0.352245809273219</v>
      </c>
      <c r="G17" s="12" t="n">
        <v>1.82909851040351</v>
      </c>
      <c r="H17" s="12" t="n">
        <v>41.5629942785381</v>
      </c>
      <c r="I17" s="12" t="n">
        <v>1.16501360778052</v>
      </c>
      <c r="J17" s="13" t="n">
        <v>6</v>
      </c>
      <c r="K17" s="13" t="n">
        <v>832</v>
      </c>
    </row>
    <row r="18" customFormat="false" ht="15" hidden="false" customHeight="false" outlineLevel="0" collapsed="false">
      <c r="B18" s="11"/>
      <c r="C18" s="11" t="s">
        <v>138</v>
      </c>
      <c r="D18" s="12" t="n">
        <v>0.880573579615759</v>
      </c>
      <c r="E18" s="12" t="n">
        <v>0.440309514369383</v>
      </c>
      <c r="F18" s="12" t="n">
        <v>0.324358922554641</v>
      </c>
      <c r="G18" s="12" t="n">
        <v>2.36793302050439</v>
      </c>
      <c r="H18" s="12" t="n">
        <v>50.0025806544768</v>
      </c>
      <c r="I18" s="12" t="n">
        <v>1.43490856206728</v>
      </c>
      <c r="J18" s="13" t="n">
        <v>3</v>
      </c>
      <c r="K18" s="13" t="n">
        <v>647</v>
      </c>
    </row>
    <row r="19" customFormat="false" ht="15" hidden="false" customHeight="false" outlineLevel="0" collapsed="false">
      <c r="B19" s="11"/>
      <c r="C19" s="11" t="s">
        <v>139</v>
      </c>
      <c r="D19" s="12" t="n">
        <v>0.169785170220843</v>
      </c>
      <c r="E19" s="12" t="n">
        <v>0.121017761988939</v>
      </c>
      <c r="F19" s="12" t="n">
        <v>0.0408666003809567</v>
      </c>
      <c r="G19" s="12" t="n">
        <v>0.702534461210365</v>
      </c>
      <c r="H19" s="12" t="n">
        <v>71.2769918783414</v>
      </c>
      <c r="I19" s="12" t="n">
        <v>0.46226419510658</v>
      </c>
      <c r="J19" s="13" t="n">
        <v>2</v>
      </c>
      <c r="K19" s="13" t="n">
        <v>536</v>
      </c>
    </row>
    <row r="20" customFormat="false" ht="15" hidden="false" customHeight="false" outlineLevel="0" collapsed="false">
      <c r="B20" s="11"/>
      <c r="C20" s="11" t="s">
        <v>140</v>
      </c>
      <c r="D20" s="12" t="n">
        <v>0.529543962369551</v>
      </c>
      <c r="E20" s="12" t="n">
        <v>0.292363151134245</v>
      </c>
      <c r="F20" s="12" t="n">
        <v>0.17673156124171</v>
      </c>
      <c r="G20" s="12" t="n">
        <v>1.57556535953804</v>
      </c>
      <c r="H20" s="12" t="n">
        <v>55.2103643720168</v>
      </c>
      <c r="I20" s="12" t="n">
        <v>1.2949471072476</v>
      </c>
      <c r="J20" s="13" t="n">
        <v>4</v>
      </c>
      <c r="K20" s="13" t="n">
        <v>799</v>
      </c>
    </row>
    <row r="21" customFormat="false" ht="15" hidden="false" customHeight="false" outlineLevel="0" collapsed="false">
      <c r="B21" s="11"/>
      <c r="C21" s="11" t="s">
        <v>141</v>
      </c>
      <c r="D21" s="12" t="n">
        <v>1.2038646524303</v>
      </c>
      <c r="E21" s="12" t="n">
        <v>0.319455833950348</v>
      </c>
      <c r="F21" s="12" t="n">
        <v>0.712173322554271</v>
      </c>
      <c r="G21" s="12" t="n">
        <v>2.02809030884927</v>
      </c>
      <c r="H21" s="12" t="n">
        <v>26.5358596006159</v>
      </c>
      <c r="I21" s="12" t="n">
        <v>1.23470959161648</v>
      </c>
      <c r="J21" s="13" t="n">
        <v>18</v>
      </c>
      <c r="K21" s="13" t="n">
        <v>1440</v>
      </c>
    </row>
    <row r="22" customFormat="false" ht="15" hidden="false" customHeight="false" outlineLevel="0" collapsed="false">
      <c r="B22" s="11"/>
      <c r="C22" s="11" t="s">
        <v>142</v>
      </c>
      <c r="D22" s="12" t="n">
        <v>1.58196759015609</v>
      </c>
      <c r="E22" s="12" t="n">
        <v>0.469523071563867</v>
      </c>
      <c r="F22" s="12" t="n">
        <v>0.877562811457088</v>
      </c>
      <c r="G22" s="12" t="n">
        <v>2.83561125167265</v>
      </c>
      <c r="H22" s="12" t="n">
        <v>29.6796896779371</v>
      </c>
      <c r="I22" s="12" t="n">
        <v>1.59008877356317</v>
      </c>
      <c r="J22" s="13" t="n">
        <v>18</v>
      </c>
      <c r="K22" s="13" t="n">
        <v>1124</v>
      </c>
    </row>
    <row r="23" customFormat="false" ht="15" hidden="false" customHeight="false" outlineLevel="0" collapsed="false">
      <c r="B23" s="11"/>
      <c r="C23" s="11" t="s">
        <v>143</v>
      </c>
      <c r="D23" s="12" t="n">
        <v>0.892138274918664</v>
      </c>
      <c r="E23" s="12" t="n">
        <v>0.287259761270108</v>
      </c>
      <c r="F23" s="12" t="n">
        <v>0.471409933415632</v>
      </c>
      <c r="G23" s="12" t="n">
        <v>1.68201636571151</v>
      </c>
      <c r="H23" s="12" t="n">
        <v>32.1990177247241</v>
      </c>
      <c r="I23" s="12" t="n">
        <v>1.04993360118303</v>
      </c>
      <c r="J23" s="13" t="n">
        <v>12</v>
      </c>
      <c r="K23" s="13" t="n">
        <v>1126</v>
      </c>
    </row>
    <row r="24" customFormat="false" ht="15" hidden="false" customHeight="false" outlineLevel="0" collapsed="false">
      <c r="B24" s="11"/>
      <c r="C24" s="11" t="s">
        <v>144</v>
      </c>
      <c r="D24" s="12" t="n">
        <v>0.110574277970887</v>
      </c>
      <c r="E24" s="12" t="n">
        <v>0.111484210413344</v>
      </c>
      <c r="F24" s="12" t="n">
        <v>0.0148380298571583</v>
      </c>
      <c r="G24" s="12" t="n">
        <v>0.81894966346849</v>
      </c>
      <c r="H24" s="12" t="n">
        <v>100.82291511114</v>
      </c>
      <c r="I24" s="12" t="n">
        <v>0.706663631263938</v>
      </c>
      <c r="J24" s="13" t="n">
        <v>1</v>
      </c>
      <c r="K24" s="13" t="n">
        <v>629</v>
      </c>
    </row>
    <row r="25" customFormat="false" ht="15" hidden="false" customHeight="false" outlineLevel="0" collapsed="false">
      <c r="B25" s="11"/>
      <c r="C25" s="11" t="s">
        <v>145</v>
      </c>
      <c r="D25" s="12" t="n">
        <v>0.350519190535843</v>
      </c>
      <c r="E25" s="12" t="n">
        <v>0.250241719545586</v>
      </c>
      <c r="F25" s="12" t="n">
        <v>0.0846522498538383</v>
      </c>
      <c r="G25" s="12" t="n">
        <v>1.43936426033948</v>
      </c>
      <c r="H25" s="12" t="n">
        <v>71.3917315519981</v>
      </c>
      <c r="I25" s="12" t="n">
        <v>1.29619663094472</v>
      </c>
      <c r="J25" s="13" t="n">
        <v>2</v>
      </c>
      <c r="K25" s="13" t="n">
        <v>724</v>
      </c>
    </row>
    <row r="26" customFormat="false" ht="15" hidden="false" customHeight="false" outlineLevel="0" collapsed="false">
      <c r="B26" s="11"/>
      <c r="C26" s="11" t="s">
        <v>146</v>
      </c>
      <c r="D26" s="12" t="n">
        <v>0.623360969348357</v>
      </c>
      <c r="E26" s="12" t="n">
        <v>0.313231110061406</v>
      </c>
      <c r="F26" s="12" t="n">
        <v>0.229556034732294</v>
      </c>
      <c r="G26" s="12" t="n">
        <v>1.68135598424159</v>
      </c>
      <c r="H26" s="12" t="n">
        <v>50.2487524024561</v>
      </c>
      <c r="I26" s="12" t="n">
        <v>1.29239733094533</v>
      </c>
      <c r="J26" s="13" t="n">
        <v>4</v>
      </c>
      <c r="K26" s="13" t="n">
        <v>817</v>
      </c>
    </row>
    <row r="27" customFormat="false" ht="15" hidden="false" customHeight="false" outlineLevel="0" collapsed="false">
      <c r="B27" s="11"/>
      <c r="C27" s="11" t="s">
        <v>147</v>
      </c>
      <c r="D27" s="12" t="n">
        <v>1.26602669998635</v>
      </c>
      <c r="E27" s="12" t="n">
        <v>0.470494235830503</v>
      </c>
      <c r="F27" s="12" t="n">
        <v>0.60581860126131</v>
      </c>
      <c r="G27" s="12" t="n">
        <v>2.62670160576852</v>
      </c>
      <c r="H27" s="12" t="n">
        <v>37.1630579225205</v>
      </c>
      <c r="I27" s="12" t="n">
        <v>2.09145744566502</v>
      </c>
      <c r="J27" s="13" t="n">
        <v>10</v>
      </c>
      <c r="K27" s="13" t="n">
        <v>1182</v>
      </c>
    </row>
    <row r="28" customFormat="false" ht="15" hidden="false" customHeight="false" outlineLevel="0" collapsed="false">
      <c r="B28" s="11"/>
      <c r="C28" s="11" t="s">
        <v>148</v>
      </c>
      <c r="D28" s="12" t="n">
        <v>1.59502639942911</v>
      </c>
      <c r="E28" s="12" t="n">
        <v>0.834261096135339</v>
      </c>
      <c r="F28" s="12" t="n">
        <v>0.557757074454772</v>
      </c>
      <c r="G28" s="12" t="n">
        <v>4.47452247505668</v>
      </c>
      <c r="H28" s="12" t="n">
        <v>52.3039052164866</v>
      </c>
      <c r="I28" s="12" t="n">
        <v>2.33240950685534</v>
      </c>
      <c r="J28" s="13" t="n">
        <v>6</v>
      </c>
      <c r="K28" s="13" t="n">
        <v>527</v>
      </c>
    </row>
    <row r="29" customFormat="false" ht="15" hidden="false" customHeight="false" outlineLevel="0" collapsed="false">
      <c r="B29" s="11"/>
      <c r="C29" s="11" t="s">
        <v>149</v>
      </c>
      <c r="D29" s="12" t="n">
        <v>0.253959812537962</v>
      </c>
      <c r="E29" s="12" t="n">
        <v>0.146351992625501</v>
      </c>
      <c r="F29" s="12" t="n">
        <v>0.0807578208884751</v>
      </c>
      <c r="G29" s="12" t="n">
        <v>0.795671549922647</v>
      </c>
      <c r="H29" s="12" t="n">
        <v>57.6280125437659</v>
      </c>
      <c r="I29" s="12" t="n">
        <v>0.666289309109824</v>
      </c>
      <c r="J29" s="13" t="n">
        <v>3</v>
      </c>
      <c r="K29" s="13" t="n">
        <v>789</v>
      </c>
    </row>
    <row r="30" customFormat="false" ht="15" hidden="false" customHeight="false" outlineLevel="0" collapsed="false">
      <c r="B30" s="11"/>
      <c r="C30" s="11" t="s">
        <v>150</v>
      </c>
      <c r="D30" s="12" t="n">
        <v>0.386237992436372</v>
      </c>
      <c r="E30" s="12" t="n">
        <v>0.284718167291123</v>
      </c>
      <c r="F30" s="12" t="n">
        <v>0.0887547047299839</v>
      </c>
      <c r="G30" s="12" t="n">
        <v>1.66420159923836</v>
      </c>
      <c r="H30" s="12" t="n">
        <v>73.7157330109173</v>
      </c>
      <c r="I30" s="12" t="n">
        <v>1.44537367878768</v>
      </c>
      <c r="J30" s="13" t="n">
        <v>2</v>
      </c>
      <c r="K30" s="13" t="n">
        <v>687</v>
      </c>
    </row>
    <row r="31" customFormat="false" ht="15" hidden="false" customHeight="false" outlineLevel="0" collapsed="false">
      <c r="B31" s="11"/>
      <c r="C31" s="11" t="s">
        <v>151</v>
      </c>
      <c r="D31" s="12" t="n">
        <v>0.649670521819695</v>
      </c>
      <c r="E31" s="12" t="n">
        <v>0.180517031822187</v>
      </c>
      <c r="F31" s="12" t="n">
        <v>0.375716795321832</v>
      </c>
      <c r="G31" s="12" t="n">
        <v>1.1211295421503</v>
      </c>
      <c r="H31" s="12" t="n">
        <v>27.7859354487207</v>
      </c>
      <c r="I31" s="12" t="n">
        <v>1.07838827144316</v>
      </c>
      <c r="J31" s="13" t="n">
        <v>15</v>
      </c>
      <c r="K31" s="13" t="n">
        <v>2137</v>
      </c>
    </row>
    <row r="32" customFormat="false" ht="15" hidden="false" customHeight="false" outlineLevel="0" collapsed="false">
      <c r="B32" s="11"/>
      <c r="C32" s="11" t="s">
        <v>152</v>
      </c>
      <c r="D32" s="12" t="n">
        <v>0.528865154861925</v>
      </c>
      <c r="E32" s="12" t="n">
        <v>0.255149933801574</v>
      </c>
      <c r="F32" s="12" t="n">
        <v>0.20362480816684</v>
      </c>
      <c r="G32" s="12" t="n">
        <v>1.36648339411697</v>
      </c>
      <c r="H32" s="12" t="n">
        <v>48.2447995402889</v>
      </c>
      <c r="I32" s="12" t="n">
        <v>1.61247618506283</v>
      </c>
      <c r="J32" s="13" t="n">
        <v>6</v>
      </c>
      <c r="K32" s="13" t="n">
        <v>1304</v>
      </c>
    </row>
    <row r="33" customFormat="false" ht="15" hidden="false" customHeight="false" outlineLevel="0" collapsed="false">
      <c r="B33" s="11"/>
      <c r="C33" s="11" t="s">
        <v>153</v>
      </c>
      <c r="D33" s="12" t="n">
        <v>0.264894289262732</v>
      </c>
      <c r="E33" s="12" t="n">
        <v>0.155115853801491</v>
      </c>
      <c r="F33" s="12" t="n">
        <v>0.0828127349681616</v>
      </c>
      <c r="G33" s="12" t="n">
        <v>0.843939708500434</v>
      </c>
      <c r="H33" s="12" t="n">
        <v>58.5576435917958</v>
      </c>
      <c r="I33" s="12" t="n">
        <v>0.775945693980921</v>
      </c>
      <c r="J33" s="13" t="n">
        <v>3</v>
      </c>
      <c r="K33" s="13" t="n">
        <v>853</v>
      </c>
    </row>
    <row r="34" customFormat="false" ht="15" hidden="false" customHeight="false" outlineLevel="0" collapsed="false">
      <c r="B34" s="11"/>
      <c r="C34" s="11" t="s">
        <v>154</v>
      </c>
      <c r="D34" s="12" t="n">
        <v>2.12072703296253</v>
      </c>
      <c r="E34" s="12" t="n">
        <v>0.705610012306557</v>
      </c>
      <c r="F34" s="12" t="n">
        <v>1.0927304803773</v>
      </c>
      <c r="G34" s="12" t="n">
        <v>4.07596700972049</v>
      </c>
      <c r="H34" s="12" t="n">
        <v>33.2720808165896</v>
      </c>
      <c r="I34" s="12" t="n">
        <v>2.1827065665799</v>
      </c>
      <c r="J34" s="13" t="n">
        <v>11</v>
      </c>
      <c r="K34" s="13" t="n">
        <v>911</v>
      </c>
    </row>
    <row r="35" customFormat="false" ht="15" hidden="false" customHeight="false" outlineLevel="0" collapsed="false">
      <c r="B35" s="11"/>
      <c r="C35" s="11" t="s">
        <v>155</v>
      </c>
      <c r="D35" s="12" t="n">
        <v>0.599388924849868</v>
      </c>
      <c r="E35" s="12" t="n">
        <v>0.426642257767404</v>
      </c>
      <c r="F35" s="12" t="n">
        <v>0.144078064165324</v>
      </c>
      <c r="G35" s="12" t="n">
        <v>2.45813834087631</v>
      </c>
      <c r="H35" s="12" t="n">
        <v>71.1795363710245</v>
      </c>
      <c r="I35" s="12" t="n">
        <v>1.79030731265726</v>
      </c>
      <c r="J35" s="13" t="n">
        <v>2</v>
      </c>
      <c r="K35" s="13" t="n">
        <v>587</v>
      </c>
    </row>
    <row r="36" customFormat="false" ht="15" hidden="false" customHeight="false" outlineLevel="0" collapsed="false">
      <c r="B36" s="11"/>
      <c r="C36" s="11" t="s">
        <v>156</v>
      </c>
      <c r="D36" s="12" t="n">
        <v>1.6199270619252</v>
      </c>
      <c r="E36" s="12" t="n">
        <v>0.47838304350925</v>
      </c>
      <c r="F36" s="12" t="n">
        <v>0.902005974688036</v>
      </c>
      <c r="G36" s="12" t="n">
        <v>2.89257435204508</v>
      </c>
      <c r="H36" s="12" t="n">
        <v>29.5311470962597</v>
      </c>
      <c r="I36" s="12" t="n">
        <v>1.79928527233417</v>
      </c>
      <c r="J36" s="13" t="n">
        <v>16</v>
      </c>
      <c r="K36" s="13" t="n">
        <v>1254</v>
      </c>
    </row>
    <row r="37" customFormat="false" ht="15" hidden="false" customHeight="false" outlineLevel="0" collapsed="false">
      <c r="B37" s="11"/>
      <c r="C37" s="11" t="s">
        <v>157</v>
      </c>
      <c r="D37" s="12" t="n">
        <v>0.958107484799088</v>
      </c>
      <c r="E37" s="12" t="n">
        <v>0.543499821688534</v>
      </c>
      <c r="F37" s="12" t="n">
        <v>0.308488865889372</v>
      </c>
      <c r="G37" s="12" t="n">
        <v>2.9354188264604</v>
      </c>
      <c r="H37" s="12" t="n">
        <v>56.7263934695703</v>
      </c>
      <c r="I37" s="12" t="n">
        <v>2.25062918338112</v>
      </c>
      <c r="J37" s="13" t="n">
        <v>6</v>
      </c>
      <c r="K37" s="13" t="n">
        <v>724</v>
      </c>
    </row>
    <row r="38" customFormat="false" ht="15" hidden="false" customHeight="true" outlineLevel="0" collapsed="false">
      <c r="B38" s="11" t="s">
        <v>158</v>
      </c>
      <c r="C38" s="11" t="s">
        <v>159</v>
      </c>
      <c r="D38" s="12" t="n">
        <v>0.778021486856871</v>
      </c>
      <c r="E38" s="12" t="n">
        <v>0.119383978812727</v>
      </c>
      <c r="F38" s="12" t="n">
        <v>0.575594381512417</v>
      </c>
      <c r="G38" s="12" t="n">
        <v>1.05088642548839</v>
      </c>
      <c r="H38" s="12" t="n">
        <v>15.3445606361113</v>
      </c>
      <c r="I38" s="12" t="n">
        <v>2.05710177291262</v>
      </c>
      <c r="J38" s="13" t="n">
        <v>81</v>
      </c>
      <c r="K38" s="13" t="n">
        <v>11143</v>
      </c>
    </row>
    <row r="39" customFormat="false" ht="15" hidden="false" customHeight="false" outlineLevel="0" collapsed="false">
      <c r="B39" s="11"/>
      <c r="C39" s="11" t="s">
        <v>160</v>
      </c>
      <c r="D39" s="12" t="n">
        <v>0.914279567022639</v>
      </c>
      <c r="E39" s="12" t="n">
        <v>0.157542276223852</v>
      </c>
      <c r="F39" s="12" t="n">
        <v>0.651722114415777</v>
      </c>
      <c r="G39" s="12" t="n">
        <v>1.28124865985533</v>
      </c>
      <c r="H39" s="12" t="n">
        <v>17.2313023178337</v>
      </c>
      <c r="I39" s="12" t="n">
        <v>2.83696677710809</v>
      </c>
      <c r="J39" s="13" t="n">
        <v>78</v>
      </c>
      <c r="K39" s="13" t="n">
        <v>10356</v>
      </c>
    </row>
    <row r="40" customFormat="false" ht="15" hidden="false" customHeight="true" outlineLevel="0" collapsed="false">
      <c r="B40" s="11" t="s">
        <v>182</v>
      </c>
      <c r="C40" s="11" t="s">
        <v>183</v>
      </c>
      <c r="D40" s="12" t="n">
        <v>1.08358503103205</v>
      </c>
      <c r="E40" s="12" t="n">
        <v>0.15909036232208</v>
      </c>
      <c r="F40" s="12" t="n">
        <v>0.812184616386977</v>
      </c>
      <c r="G40" s="12" t="n">
        <v>1.44435624331807</v>
      </c>
      <c r="H40" s="12" t="n">
        <v>14.6818530863753</v>
      </c>
      <c r="I40" s="12" t="n">
        <v>2.5644025635209</v>
      </c>
      <c r="J40" s="13" t="n">
        <v>102</v>
      </c>
      <c r="K40" s="13" t="n">
        <v>10861</v>
      </c>
    </row>
    <row r="41" customFormat="false" ht="15" hidden="false" customHeight="false" outlineLevel="0" collapsed="false">
      <c r="B41" s="11"/>
      <c r="C41" s="11" t="s">
        <v>184</v>
      </c>
      <c r="D41" s="12" t="n">
        <v>0.620106824149772</v>
      </c>
      <c r="E41" s="12" t="n">
        <v>0.126542615680905</v>
      </c>
      <c r="F41" s="12" t="n">
        <v>0.415428400534948</v>
      </c>
      <c r="G41" s="12" t="n">
        <v>0.924692373207285</v>
      </c>
      <c r="H41" s="12" t="n">
        <v>20.4065833099656</v>
      </c>
      <c r="I41" s="12" t="n">
        <v>2.76393449908551</v>
      </c>
      <c r="J41" s="13" t="n">
        <v>57</v>
      </c>
      <c r="K41" s="13" t="n">
        <v>10638</v>
      </c>
    </row>
    <row r="42" customFormat="false" ht="15" hidden="false" customHeight="true" outlineLevel="0" collapsed="false">
      <c r="B42" s="11" t="s">
        <v>185</v>
      </c>
      <c r="C42" s="11" t="s">
        <v>186</v>
      </c>
      <c r="D42" s="12" t="n">
        <v>0.601083994800548</v>
      </c>
      <c r="E42" s="12" t="n">
        <v>0.209405312196549</v>
      </c>
      <c r="F42" s="12" t="n">
        <v>0.303026198521263</v>
      </c>
      <c r="G42" s="12" t="n">
        <v>1.18881678907121</v>
      </c>
      <c r="H42" s="12" t="n">
        <v>34.8379451138162</v>
      </c>
      <c r="I42" s="12" t="n">
        <v>1.87594218921289</v>
      </c>
      <c r="J42" s="13" t="n">
        <v>12</v>
      </c>
      <c r="K42" s="13" t="n">
        <v>2557</v>
      </c>
    </row>
    <row r="43" customFormat="false" ht="15" hidden="false" customHeight="false" outlineLevel="0" collapsed="false">
      <c r="B43" s="11"/>
      <c r="C43" s="11" t="s">
        <v>187</v>
      </c>
      <c r="D43" s="12" t="n">
        <v>0.541899397329669</v>
      </c>
      <c r="E43" s="12" t="n">
        <v>0.211162180795113</v>
      </c>
      <c r="F43" s="12" t="n">
        <v>0.251755422165472</v>
      </c>
      <c r="G43" s="12" t="n">
        <v>1.16253236383287</v>
      </c>
      <c r="H43" s="12" t="n">
        <v>38.967044775407</v>
      </c>
      <c r="I43" s="12" t="n">
        <v>0.702394558346016</v>
      </c>
      <c r="J43" s="13" t="n">
        <v>7</v>
      </c>
      <c r="K43" s="13" t="n">
        <v>850</v>
      </c>
    </row>
    <row r="44" customFormat="false" ht="15" hidden="false" customHeight="false" outlineLevel="0" collapsed="false">
      <c r="B44" s="11"/>
      <c r="C44" s="11" t="s">
        <v>188</v>
      </c>
      <c r="D44" s="12" t="n">
        <v>0.85138434433844</v>
      </c>
      <c r="E44" s="12" t="n">
        <v>0.368911250179282</v>
      </c>
      <c r="F44" s="12" t="n">
        <v>0.362238648147669</v>
      </c>
      <c r="G44" s="12" t="n">
        <v>1.98786567000161</v>
      </c>
      <c r="H44" s="12" t="n">
        <v>43.3307533351392</v>
      </c>
      <c r="I44" s="12" t="n">
        <v>1.00281741924949</v>
      </c>
      <c r="J44" s="13" t="n">
        <v>6</v>
      </c>
      <c r="K44" s="13" t="n">
        <v>623</v>
      </c>
    </row>
    <row r="45" customFormat="false" ht="15" hidden="false" customHeight="false" outlineLevel="0" collapsed="false">
      <c r="B45" s="11"/>
      <c r="C45" s="11" t="s">
        <v>189</v>
      </c>
      <c r="D45" s="12" t="n">
        <v>0.918040082783656</v>
      </c>
      <c r="E45" s="12" t="n">
        <v>0.123053177135596</v>
      </c>
      <c r="F45" s="12" t="n">
        <v>0.705645201145412</v>
      </c>
      <c r="G45" s="12" t="n">
        <v>1.19359603888833</v>
      </c>
      <c r="H45" s="12" t="n">
        <v>13.4039002700708</v>
      </c>
      <c r="I45" s="12" t="n">
        <v>2.84825874901195</v>
      </c>
      <c r="J45" s="13" t="n">
        <v>134</v>
      </c>
      <c r="K45" s="13" t="n">
        <v>17111</v>
      </c>
    </row>
    <row r="46" customFormat="false" ht="15" hidden="false" customHeight="false" outlineLevel="0" collapsed="false">
      <c r="B46" s="11"/>
      <c r="C46" s="11" t="s">
        <v>190</v>
      </c>
      <c r="D46" s="12" t="n">
        <v>2.46450398686005E-010</v>
      </c>
      <c r="E46" s="12" t="n">
        <v>0</v>
      </c>
      <c r="F46" s="12" t="n">
        <v>2.06582645579503E-010</v>
      </c>
      <c r="G46" s="12" t="n">
        <v>2.94012107561626E-010</v>
      </c>
      <c r="H46" s="12" t="n">
        <v>0</v>
      </c>
      <c r="I46" s="12"/>
      <c r="J46" s="13" t="n">
        <v>0</v>
      </c>
      <c r="K46" s="13" t="n">
        <v>358</v>
      </c>
    </row>
    <row r="47" customFormat="false" ht="15" hidden="false" customHeight="true" outlineLevel="0" collapsed="false">
      <c r="B47" s="11" t="s">
        <v>161</v>
      </c>
      <c r="C47" s="11" t="s">
        <v>162</v>
      </c>
      <c r="D47" s="12" t="n">
        <v>1.06216658006163</v>
      </c>
      <c r="E47" s="12" t="n">
        <v>0.214567834423578</v>
      </c>
      <c r="F47" s="12" t="n">
        <v>0.714146783838559</v>
      </c>
      <c r="G47" s="12" t="n">
        <v>1.57709030306932</v>
      </c>
      <c r="H47" s="12" t="n">
        <v>20.2009589127846</v>
      </c>
      <c r="I47" s="12" t="n">
        <v>1.90398678404598</v>
      </c>
      <c r="J47" s="13" t="n">
        <v>43</v>
      </c>
      <c r="K47" s="13" t="n">
        <v>4347</v>
      </c>
    </row>
    <row r="48" customFormat="false" ht="15" hidden="false" customHeight="false" outlineLevel="0" collapsed="false">
      <c r="B48" s="11"/>
      <c r="C48" s="11" t="s">
        <v>163</v>
      </c>
      <c r="D48" s="12" t="n">
        <v>0.742339756450428</v>
      </c>
      <c r="E48" s="12" t="n">
        <v>0.201221141480017</v>
      </c>
      <c r="F48" s="12" t="n">
        <v>0.435834407676735</v>
      </c>
      <c r="G48" s="12" t="n">
        <v>1.26166689965465</v>
      </c>
      <c r="H48" s="12" t="n">
        <v>27.1063404231744</v>
      </c>
      <c r="I48" s="12" t="n">
        <v>2.07112638515943</v>
      </c>
      <c r="J48" s="13" t="n">
        <v>29</v>
      </c>
      <c r="K48" s="13" t="n">
        <v>3770</v>
      </c>
    </row>
    <row r="49" customFormat="false" ht="15" hidden="false" customHeight="false" outlineLevel="0" collapsed="false">
      <c r="B49" s="11"/>
      <c r="C49" s="11" t="s">
        <v>164</v>
      </c>
      <c r="D49" s="12" t="n">
        <v>0.599387887905663</v>
      </c>
      <c r="E49" s="12" t="n">
        <v>0.161683595322259</v>
      </c>
      <c r="F49" s="12" t="n">
        <v>0.352889666880766</v>
      </c>
      <c r="G49" s="12" t="n">
        <v>1.01631235365416</v>
      </c>
      <c r="H49" s="12" t="n">
        <v>26.9747852074893</v>
      </c>
      <c r="I49" s="12" t="n">
        <v>1.73883743720862</v>
      </c>
      <c r="J49" s="13" t="n">
        <v>25</v>
      </c>
      <c r="K49" s="13" t="n">
        <v>3964</v>
      </c>
    </row>
    <row r="50" customFormat="false" ht="15" hidden="false" customHeight="false" outlineLevel="0" collapsed="false">
      <c r="B50" s="11"/>
      <c r="C50" s="11" t="s">
        <v>165</v>
      </c>
      <c r="D50" s="12" t="n">
        <v>1.29765575425006</v>
      </c>
      <c r="E50" s="12" t="n">
        <v>0.345913762791003</v>
      </c>
      <c r="F50" s="12" t="n">
        <v>0.768158756920512</v>
      </c>
      <c r="G50" s="12" t="n">
        <v>2.18410520900941</v>
      </c>
      <c r="H50" s="12" t="n">
        <v>26.6568203206493</v>
      </c>
      <c r="I50" s="12" t="n">
        <v>3.87514061677611</v>
      </c>
      <c r="J50" s="13" t="n">
        <v>28</v>
      </c>
      <c r="K50" s="13" t="n">
        <v>4149</v>
      </c>
    </row>
    <row r="51" customFormat="false" ht="15" hidden="false" customHeight="false" outlineLevel="0" collapsed="false">
      <c r="B51" s="11"/>
      <c r="C51" s="11" t="s">
        <v>166</v>
      </c>
      <c r="D51" s="12" t="n">
        <v>0.569197259113515</v>
      </c>
      <c r="E51" s="12" t="n">
        <v>0.13392126344734</v>
      </c>
      <c r="F51" s="12" t="n">
        <v>0.358622566924217</v>
      </c>
      <c r="G51" s="12" t="n">
        <v>0.902296776325131</v>
      </c>
      <c r="H51" s="12" t="n">
        <v>23.5280935217279</v>
      </c>
      <c r="I51" s="12" t="n">
        <v>1.63644556575508</v>
      </c>
      <c r="J51" s="13" t="n">
        <v>34</v>
      </c>
      <c r="K51" s="13" t="n">
        <v>5165</v>
      </c>
    </row>
    <row r="52" customFormat="false" ht="15" hidden="false" customHeight="true" outlineLevel="0" collapsed="false">
      <c r="B52" s="11" t="s">
        <v>167</v>
      </c>
      <c r="C52" s="11" t="s">
        <v>168</v>
      </c>
      <c r="D52" s="12" t="n">
        <v>0.858334572527728</v>
      </c>
      <c r="E52" s="12" t="n">
        <v>0.129434138203462</v>
      </c>
      <c r="F52" s="12" t="n">
        <v>0.63839524440818</v>
      </c>
      <c r="G52" s="12" t="n">
        <v>1.15316778348425</v>
      </c>
      <c r="H52" s="12" t="n">
        <v>15.0796836508972</v>
      </c>
      <c r="I52" s="12" t="n">
        <v>2.79007579118726</v>
      </c>
      <c r="J52" s="13" t="n">
        <v>99</v>
      </c>
      <c r="K52" s="13" t="n">
        <v>14173</v>
      </c>
    </row>
    <row r="53" customFormat="false" ht="15" hidden="false" customHeight="false" outlineLevel="0" collapsed="false">
      <c r="B53" s="11"/>
      <c r="C53" s="11" t="s">
        <v>169</v>
      </c>
      <c r="D53" s="12" t="n">
        <v>0.850795631067362</v>
      </c>
      <c r="E53" s="12" t="n">
        <v>0.154212594526071</v>
      </c>
      <c r="F53" s="12" t="n">
        <v>0.595991231933835</v>
      </c>
      <c r="G53" s="12" t="n">
        <v>1.21320711836208</v>
      </c>
      <c r="H53" s="12" t="n">
        <v>18.1256918694569</v>
      </c>
      <c r="I53" s="12" t="n">
        <v>2.03574111690856</v>
      </c>
      <c r="J53" s="13" t="n">
        <v>60</v>
      </c>
      <c r="K53" s="13" t="n">
        <v>7222</v>
      </c>
    </row>
    <row r="54" customFormat="false" ht="15" hidden="false" customHeight="true" outlineLevel="0" collapsed="false">
      <c r="B54" s="11" t="s">
        <v>170</v>
      </c>
      <c r="C54" s="11" t="s">
        <v>171</v>
      </c>
      <c r="D54" s="12" t="n">
        <v>0.676644154580996</v>
      </c>
      <c r="E54" s="12" t="n">
        <v>0.120877208648836</v>
      </c>
      <c r="F54" s="12" t="n">
        <v>0.476499933539629</v>
      </c>
      <c r="G54" s="12" t="n">
        <v>0.960043993379094</v>
      </c>
      <c r="H54" s="12" t="n">
        <v>17.8642212203382</v>
      </c>
      <c r="I54" s="12" t="n">
        <v>3.00002410178459</v>
      </c>
      <c r="J54" s="13" t="n">
        <v>82</v>
      </c>
      <c r="K54" s="13" t="n">
        <v>13800</v>
      </c>
    </row>
    <row r="55" customFormat="false" ht="15" hidden="false" customHeight="false" outlineLevel="0" collapsed="false">
      <c r="B55" s="11"/>
      <c r="C55" s="11" t="s">
        <v>170</v>
      </c>
      <c r="D55" s="12" t="n">
        <v>1.11203706611775</v>
      </c>
      <c r="E55" s="12" t="n">
        <v>0.177778795310371</v>
      </c>
      <c r="F55" s="12" t="n">
        <v>0.812344787074249</v>
      </c>
      <c r="G55" s="12" t="n">
        <v>1.52059758247363</v>
      </c>
      <c r="H55" s="12" t="n">
        <v>15.9867688521406</v>
      </c>
      <c r="I55" s="12" t="n">
        <v>2.21245848748354</v>
      </c>
      <c r="J55" s="13" t="n">
        <v>77</v>
      </c>
      <c r="K55" s="13" t="n">
        <v>7699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202</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203</v>
      </c>
      <c r="K2" s="9" t="str">
        <f aca="false">HYPERLINK("#'INDICE'!A1", "Índice")</f>
        <v>Índice</v>
      </c>
    </row>
    <row r="3" customFormat="false" ht="15" hidden="false" customHeight="false" outlineLevel="0" collapsed="false">
      <c r="B3" s="7" t="s">
        <v>109</v>
      </c>
      <c r="C3" s="8" t="s">
        <v>15</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15.9831168514484</v>
      </c>
      <c r="E9" s="12" t="n">
        <v>0.55184903998882</v>
      </c>
      <c r="F9" s="12" t="n">
        <v>14.9304492527719</v>
      </c>
      <c r="G9" s="12" t="n">
        <v>17.0950880803441</v>
      </c>
      <c r="H9" s="12" t="n">
        <v>3.45269977763325</v>
      </c>
      <c r="I9" s="12" t="n">
        <v>3.06906879795655</v>
      </c>
      <c r="J9" s="13" t="n">
        <v>2303</v>
      </c>
      <c r="K9" s="13" t="n">
        <v>13534</v>
      </c>
    </row>
    <row r="10" customFormat="false" ht="15" hidden="false" customHeight="true" outlineLevel="0" collapsed="false">
      <c r="B10" s="11" t="s">
        <v>127</v>
      </c>
      <c r="C10" s="11" t="s">
        <v>128</v>
      </c>
      <c r="D10" s="12" t="n">
        <v>13.3049048897946</v>
      </c>
      <c r="E10" s="12" t="n">
        <v>0.744177790354346</v>
      </c>
      <c r="F10" s="12" t="n">
        <v>11.9118425284016</v>
      </c>
      <c r="G10" s="12" t="n">
        <v>14.8334488124252</v>
      </c>
      <c r="H10" s="12" t="n">
        <v>5.59325900123616</v>
      </c>
      <c r="I10" s="12" t="n">
        <v>4.01089763627327</v>
      </c>
      <c r="J10" s="13" t="n">
        <v>1084</v>
      </c>
      <c r="K10" s="13" t="n">
        <v>8355</v>
      </c>
    </row>
    <row r="11" customFormat="false" ht="15" hidden="false" customHeight="false" outlineLevel="0" collapsed="false">
      <c r="B11" s="11"/>
      <c r="C11" s="11" t="s">
        <v>129</v>
      </c>
      <c r="D11" s="12" t="n">
        <v>21.008280891455</v>
      </c>
      <c r="E11" s="12" t="n">
        <v>0.789462003961601</v>
      </c>
      <c r="F11" s="12" t="n">
        <v>19.5009658099051</v>
      </c>
      <c r="G11" s="12" t="n">
        <v>22.5993946492812</v>
      </c>
      <c r="H11" s="12" t="n">
        <v>3.75786104555899</v>
      </c>
      <c r="I11" s="12" t="n">
        <v>1.94469917690965</v>
      </c>
      <c r="J11" s="13" t="n">
        <v>1219</v>
      </c>
      <c r="K11" s="13" t="n">
        <v>5179</v>
      </c>
    </row>
    <row r="12" customFormat="false" ht="15" hidden="false" customHeight="true" outlineLevel="0" collapsed="false">
      <c r="B12" s="11" t="s">
        <v>130</v>
      </c>
      <c r="C12" s="11" t="s">
        <v>131</v>
      </c>
      <c r="D12" s="12" t="n">
        <v>20.2490155759205</v>
      </c>
      <c r="E12" s="12" t="n">
        <v>0.661213726134529</v>
      </c>
      <c r="F12" s="12" t="n">
        <v>18.9828561107779</v>
      </c>
      <c r="G12" s="12" t="n">
        <v>21.57713586532</v>
      </c>
      <c r="H12" s="12" t="n">
        <v>3.26541171177143</v>
      </c>
      <c r="I12" s="12" t="n">
        <v>1.85615638200519</v>
      </c>
      <c r="J12" s="13" t="n">
        <v>1376</v>
      </c>
      <c r="K12" s="13" t="n">
        <v>6857</v>
      </c>
    </row>
    <row r="13" customFormat="false" ht="15" hidden="false" customHeight="false" outlineLevel="0" collapsed="false">
      <c r="B13" s="11"/>
      <c r="C13" s="11" t="s">
        <v>132</v>
      </c>
      <c r="D13" s="12" t="n">
        <v>12.0293600886842</v>
      </c>
      <c r="E13" s="12" t="n">
        <v>0.913033566479021</v>
      </c>
      <c r="F13" s="12" t="n">
        <v>10.3491815329548</v>
      </c>
      <c r="G13" s="12" t="n">
        <v>13.9398997358394</v>
      </c>
      <c r="H13" s="12" t="n">
        <v>7.59004269344218</v>
      </c>
      <c r="I13" s="12" t="n">
        <v>3.15733690603109</v>
      </c>
      <c r="J13" s="13" t="n">
        <v>458</v>
      </c>
      <c r="K13" s="13" t="n">
        <v>4009</v>
      </c>
    </row>
    <row r="14" customFormat="false" ht="15" hidden="false" customHeight="false" outlineLevel="0" collapsed="false">
      <c r="B14" s="11"/>
      <c r="C14" s="11" t="s">
        <v>133</v>
      </c>
      <c r="D14" s="12" t="n">
        <v>21.9000653258584</v>
      </c>
      <c r="E14" s="12" t="n">
        <v>1.21023140706445</v>
      </c>
      <c r="F14" s="12" t="n">
        <v>19.6153781029868</v>
      </c>
      <c r="G14" s="12" t="n">
        <v>24.370184184455</v>
      </c>
      <c r="H14" s="12" t="n">
        <v>5.52615432445983</v>
      </c>
      <c r="I14" s="12" t="n">
        <v>2.28382999925366</v>
      </c>
      <c r="J14" s="13" t="n">
        <v>469</v>
      </c>
      <c r="K14" s="13" t="n">
        <v>2668</v>
      </c>
    </row>
    <row r="15" customFormat="false" ht="15" hidden="false" customHeight="true" outlineLevel="0" collapsed="false">
      <c r="B15" s="11" t="s">
        <v>134</v>
      </c>
      <c r="C15" s="11" t="s">
        <v>135</v>
      </c>
      <c r="D15" s="12" t="n">
        <v>22.7563004819973</v>
      </c>
      <c r="E15" s="12" t="n">
        <v>2.4355143494074</v>
      </c>
      <c r="F15" s="12" t="n">
        <v>18.3001212806852</v>
      </c>
      <c r="G15" s="12" t="n">
        <v>27.9266730988786</v>
      </c>
      <c r="H15" s="12" t="n">
        <v>10.7025935579211</v>
      </c>
      <c r="I15" s="12" t="n">
        <v>2.22383250801758</v>
      </c>
      <c r="J15" s="13" t="n">
        <v>143</v>
      </c>
      <c r="K15" s="13" t="n">
        <v>660</v>
      </c>
    </row>
    <row r="16" customFormat="false" ht="15" hidden="false" customHeight="false" outlineLevel="0" collapsed="false">
      <c r="B16" s="11"/>
      <c r="C16" s="11" t="s">
        <v>136</v>
      </c>
      <c r="D16" s="12" t="n">
        <v>26.7669597304382</v>
      </c>
      <c r="E16" s="12" t="n">
        <v>2.92869488453137</v>
      </c>
      <c r="F16" s="12" t="n">
        <v>21.3690044208934</v>
      </c>
      <c r="G16" s="12" t="n">
        <v>32.956960102145</v>
      </c>
      <c r="H16" s="12" t="n">
        <v>10.9414551149079</v>
      </c>
      <c r="I16" s="12" t="n">
        <v>2.28846269034032</v>
      </c>
      <c r="J16" s="13" t="n">
        <v>139</v>
      </c>
      <c r="K16" s="13" t="n">
        <v>524</v>
      </c>
    </row>
    <row r="17" customFormat="false" ht="15" hidden="false" customHeight="false" outlineLevel="0" collapsed="false">
      <c r="B17" s="11"/>
      <c r="C17" s="11" t="s">
        <v>137</v>
      </c>
      <c r="D17" s="12" t="n">
        <v>23.0976691582577</v>
      </c>
      <c r="E17" s="12" t="n">
        <v>2.27350842360589</v>
      </c>
      <c r="F17" s="12" t="n">
        <v>18.8975703755672</v>
      </c>
      <c r="G17" s="12" t="n">
        <v>27.9100180256287</v>
      </c>
      <c r="H17" s="12" t="n">
        <v>9.84302099068332</v>
      </c>
      <c r="I17" s="12" t="n">
        <v>1.53354346996087</v>
      </c>
      <c r="J17" s="13" t="n">
        <v>131</v>
      </c>
      <c r="K17" s="13" t="n">
        <v>528</v>
      </c>
    </row>
    <row r="18" customFormat="false" ht="15" hidden="false" customHeight="false" outlineLevel="0" collapsed="false">
      <c r="B18" s="11"/>
      <c r="C18" s="11" t="s">
        <v>138</v>
      </c>
      <c r="D18" s="12" t="n">
        <v>23.3395623166106</v>
      </c>
      <c r="E18" s="12" t="n">
        <v>2.25986107235445</v>
      </c>
      <c r="F18" s="12" t="n">
        <v>19.1438797815022</v>
      </c>
      <c r="G18" s="12" t="n">
        <v>28.1348266506599</v>
      </c>
      <c r="H18" s="12" t="n">
        <v>9.68253406682834</v>
      </c>
      <c r="I18" s="12" t="n">
        <v>1.24447440708623</v>
      </c>
      <c r="J18" s="13" t="n">
        <v>98</v>
      </c>
      <c r="K18" s="13" t="n">
        <v>437</v>
      </c>
    </row>
    <row r="19" customFormat="false" ht="15" hidden="false" customHeight="false" outlineLevel="0" collapsed="false">
      <c r="B19" s="11"/>
      <c r="C19" s="11" t="s">
        <v>139</v>
      </c>
      <c r="D19" s="12" t="n">
        <v>25.8995821678598</v>
      </c>
      <c r="E19" s="12" t="n">
        <v>2.20771779705261</v>
      </c>
      <c r="F19" s="12" t="n">
        <v>21.74023027021</v>
      </c>
      <c r="G19" s="12" t="n">
        <v>30.5441213979932</v>
      </c>
      <c r="H19" s="12" t="n">
        <v>8.5241444543159</v>
      </c>
      <c r="I19" s="12" t="n">
        <v>0.838084179452886</v>
      </c>
      <c r="J19" s="13" t="n">
        <v>86</v>
      </c>
      <c r="K19" s="13" t="n">
        <v>331</v>
      </c>
    </row>
    <row r="20" customFormat="false" ht="15" hidden="false" customHeight="false" outlineLevel="0" collapsed="false">
      <c r="B20" s="11"/>
      <c r="C20" s="11" t="s">
        <v>140</v>
      </c>
      <c r="D20" s="12" t="n">
        <v>32.4220406375341</v>
      </c>
      <c r="E20" s="12" t="n">
        <v>3.00971582801453</v>
      </c>
      <c r="F20" s="12" t="n">
        <v>26.7585248649174</v>
      </c>
      <c r="G20" s="12" t="n">
        <v>38.6516668100321</v>
      </c>
      <c r="H20" s="12" t="n">
        <v>9.28293151458907</v>
      </c>
      <c r="I20" s="12" t="n">
        <v>2.02995802346857</v>
      </c>
      <c r="J20" s="13" t="n">
        <v>152</v>
      </c>
      <c r="K20" s="13" t="n">
        <v>492</v>
      </c>
    </row>
    <row r="21" customFormat="false" ht="15" hidden="false" customHeight="false" outlineLevel="0" collapsed="false">
      <c r="B21" s="11"/>
      <c r="C21" s="11" t="s">
        <v>141</v>
      </c>
      <c r="D21" s="12" t="n">
        <v>8.48455723061348</v>
      </c>
      <c r="E21" s="12" t="n">
        <v>1.2123807978329</v>
      </c>
      <c r="F21" s="12" t="n">
        <v>6.37850044625524</v>
      </c>
      <c r="G21" s="12" t="n">
        <v>11.2027836920175</v>
      </c>
      <c r="H21" s="12" t="n">
        <v>14.2892641876285</v>
      </c>
      <c r="I21" s="12" t="n">
        <v>1.7302176002958</v>
      </c>
      <c r="J21" s="13" t="n">
        <v>80</v>
      </c>
      <c r="K21" s="13" t="n">
        <v>915</v>
      </c>
    </row>
    <row r="22" customFormat="false" ht="15" hidden="false" customHeight="false" outlineLevel="0" collapsed="false">
      <c r="B22" s="11"/>
      <c r="C22" s="11" t="s">
        <v>142</v>
      </c>
      <c r="D22" s="12" t="n">
        <v>9.06365563474077</v>
      </c>
      <c r="E22" s="12" t="n">
        <v>1.18879963196002</v>
      </c>
      <c r="F22" s="12" t="n">
        <v>6.97109608550728</v>
      </c>
      <c r="G22" s="12" t="n">
        <v>11.7053174074147</v>
      </c>
      <c r="H22" s="12" t="n">
        <v>13.1161164972264</v>
      </c>
      <c r="I22" s="12" t="n">
        <v>1.15567665927676</v>
      </c>
      <c r="J22" s="13" t="n">
        <v>57</v>
      </c>
      <c r="K22" s="13" t="n">
        <v>675</v>
      </c>
    </row>
    <row r="23" customFormat="false" ht="15" hidden="false" customHeight="false" outlineLevel="0" collapsed="false">
      <c r="B23" s="11"/>
      <c r="C23" s="11" t="s">
        <v>143</v>
      </c>
      <c r="D23" s="12" t="n">
        <v>10.5205225157943</v>
      </c>
      <c r="E23" s="12" t="n">
        <v>1.7350852850737</v>
      </c>
      <c r="F23" s="12" t="n">
        <v>7.55103543455085</v>
      </c>
      <c r="G23" s="12" t="n">
        <v>14.4749371507986</v>
      </c>
      <c r="H23" s="12" t="n">
        <v>16.4923869747805</v>
      </c>
      <c r="I23" s="12" t="n">
        <v>2.23541458167508</v>
      </c>
      <c r="J23" s="13" t="n">
        <v>56</v>
      </c>
      <c r="K23" s="13" t="n">
        <v>700</v>
      </c>
    </row>
    <row r="24" customFormat="false" ht="15" hidden="false" customHeight="false" outlineLevel="0" collapsed="false">
      <c r="B24" s="11"/>
      <c r="C24" s="11" t="s">
        <v>144</v>
      </c>
      <c r="D24" s="12" t="n">
        <v>19.8334492199819</v>
      </c>
      <c r="E24" s="12" t="n">
        <v>2.56862290142249</v>
      </c>
      <c r="F24" s="12" t="n">
        <v>15.2082620778033</v>
      </c>
      <c r="G24" s="12" t="n">
        <v>25.4431815502778</v>
      </c>
      <c r="H24" s="12" t="n">
        <v>12.9509641663067</v>
      </c>
      <c r="I24" s="12" t="n">
        <v>1.67230042458625</v>
      </c>
      <c r="J24" s="13" t="n">
        <v>79</v>
      </c>
      <c r="K24" s="13" t="n">
        <v>404</v>
      </c>
    </row>
    <row r="25" customFormat="false" ht="15" hidden="false" customHeight="false" outlineLevel="0" collapsed="false">
      <c r="B25" s="11"/>
      <c r="C25" s="11" t="s">
        <v>145</v>
      </c>
      <c r="D25" s="12" t="n">
        <v>13.0525579583222</v>
      </c>
      <c r="E25" s="12" t="n">
        <v>1.57701545649894</v>
      </c>
      <c r="F25" s="12" t="n">
        <v>10.2254092810984</v>
      </c>
      <c r="G25" s="12" t="n">
        <v>16.5175478038913</v>
      </c>
      <c r="H25" s="12" t="n">
        <v>12.0820414016507</v>
      </c>
      <c r="I25" s="12" t="n">
        <v>1.05186667747164</v>
      </c>
      <c r="J25" s="13" t="n">
        <v>68</v>
      </c>
      <c r="K25" s="13" t="n">
        <v>481</v>
      </c>
    </row>
    <row r="26" customFormat="false" ht="15" hidden="false" customHeight="false" outlineLevel="0" collapsed="false">
      <c r="B26" s="11"/>
      <c r="C26" s="11" t="s">
        <v>146</v>
      </c>
      <c r="D26" s="12" t="n">
        <v>12.7380632128006</v>
      </c>
      <c r="E26" s="12" t="n">
        <v>1.88947669885398</v>
      </c>
      <c r="F26" s="12" t="n">
        <v>9.43632764883549</v>
      </c>
      <c r="G26" s="12" t="n">
        <v>16.9784796527575</v>
      </c>
      <c r="H26" s="12" t="n">
        <v>14.8333123119943</v>
      </c>
      <c r="I26" s="12" t="n">
        <v>1.62198267666098</v>
      </c>
      <c r="J26" s="13" t="n">
        <v>60</v>
      </c>
      <c r="K26" s="13" t="n">
        <v>506</v>
      </c>
    </row>
    <row r="27" customFormat="false" ht="15" hidden="false" customHeight="false" outlineLevel="0" collapsed="false">
      <c r="B27" s="11"/>
      <c r="C27" s="11" t="s">
        <v>147</v>
      </c>
      <c r="D27" s="12" t="n">
        <v>14.4975291813748</v>
      </c>
      <c r="E27" s="12" t="n">
        <v>1.72491745261398</v>
      </c>
      <c r="F27" s="12" t="n">
        <v>11.4100674402049</v>
      </c>
      <c r="G27" s="12" t="n">
        <v>18.2483409897344</v>
      </c>
      <c r="H27" s="12" t="n">
        <v>11.898009867985</v>
      </c>
      <c r="I27" s="12" t="n">
        <v>1.80741945363339</v>
      </c>
      <c r="J27" s="13" t="n">
        <v>97</v>
      </c>
      <c r="K27" s="13" t="n">
        <v>754</v>
      </c>
    </row>
    <row r="28" customFormat="false" ht="15" hidden="false" customHeight="false" outlineLevel="0" collapsed="false">
      <c r="B28" s="11"/>
      <c r="C28" s="11" t="s">
        <v>148</v>
      </c>
      <c r="D28" s="12" t="n">
        <v>25.3227162412329</v>
      </c>
      <c r="E28" s="12" t="n">
        <v>3.65448471392216</v>
      </c>
      <c r="F28" s="12" t="n">
        <v>18.7350740665962</v>
      </c>
      <c r="G28" s="12" t="n">
        <v>33.2781594598271</v>
      </c>
      <c r="H28" s="12" t="n">
        <v>14.4316457962419</v>
      </c>
      <c r="I28" s="12" t="n">
        <v>2.31647352831447</v>
      </c>
      <c r="J28" s="13" t="n">
        <v>69</v>
      </c>
      <c r="K28" s="13" t="n">
        <v>329</v>
      </c>
    </row>
    <row r="29" customFormat="false" ht="15" hidden="false" customHeight="false" outlineLevel="0" collapsed="false">
      <c r="B29" s="11"/>
      <c r="C29" s="11" t="s">
        <v>149</v>
      </c>
      <c r="D29" s="12" t="n">
        <v>19.5832370907782</v>
      </c>
      <c r="E29" s="12" t="n">
        <v>2.7317828107163</v>
      </c>
      <c r="F29" s="12" t="n">
        <v>14.715796631915</v>
      </c>
      <c r="G29" s="12" t="n">
        <v>25.5777967683897</v>
      </c>
      <c r="H29" s="12" t="n">
        <v>13.949597801697</v>
      </c>
      <c r="I29" s="12" t="n">
        <v>2.28406419189617</v>
      </c>
      <c r="J29" s="13" t="n">
        <v>80</v>
      </c>
      <c r="K29" s="13" t="n">
        <v>483</v>
      </c>
    </row>
    <row r="30" customFormat="false" ht="15" hidden="false" customHeight="false" outlineLevel="0" collapsed="false">
      <c r="B30" s="11"/>
      <c r="C30" s="11" t="s">
        <v>150</v>
      </c>
      <c r="D30" s="12" t="n">
        <v>29.5894152952111</v>
      </c>
      <c r="E30" s="12" t="n">
        <v>3.1680214818221</v>
      </c>
      <c r="F30" s="12" t="n">
        <v>23.6906285967496</v>
      </c>
      <c r="G30" s="12" t="n">
        <v>36.2590642385831</v>
      </c>
      <c r="H30" s="12" t="n">
        <v>10.706603865656</v>
      </c>
      <c r="I30" s="12" t="n">
        <v>1.99917125287712</v>
      </c>
      <c r="J30" s="13" t="n">
        <v>94</v>
      </c>
      <c r="K30" s="13" t="n">
        <v>416</v>
      </c>
    </row>
    <row r="31" customFormat="false" ht="15" hidden="false" customHeight="false" outlineLevel="0" collapsed="false">
      <c r="B31" s="11"/>
      <c r="C31" s="11" t="s">
        <v>151</v>
      </c>
      <c r="D31" s="12" t="n">
        <v>17.8762226149764</v>
      </c>
      <c r="E31" s="12" t="n">
        <v>1.24022806695414</v>
      </c>
      <c r="F31" s="12" t="n">
        <v>15.5643331679508</v>
      </c>
      <c r="G31" s="12" t="n">
        <v>20.4483505723982</v>
      </c>
      <c r="H31" s="12" t="n">
        <v>6.93786429978273</v>
      </c>
      <c r="I31" s="12" t="n">
        <v>1.43856330023306</v>
      </c>
      <c r="J31" s="13" t="n">
        <v>224</v>
      </c>
      <c r="K31" s="13" t="n">
        <v>1374</v>
      </c>
    </row>
    <row r="32" customFormat="false" ht="15" hidden="false" customHeight="false" outlineLevel="0" collapsed="false">
      <c r="B32" s="11"/>
      <c r="C32" s="11" t="s">
        <v>152</v>
      </c>
      <c r="D32" s="12" t="n">
        <v>22.338909629457</v>
      </c>
      <c r="E32" s="12" t="n">
        <v>1.70693119598991</v>
      </c>
      <c r="F32" s="12" t="n">
        <v>19.149773221559</v>
      </c>
      <c r="G32" s="12" t="n">
        <v>25.8890874670549</v>
      </c>
      <c r="H32" s="12" t="n">
        <v>7.64106764521343</v>
      </c>
      <c r="I32" s="12" t="n">
        <v>1.39058299138157</v>
      </c>
      <c r="J32" s="13" t="n">
        <v>173</v>
      </c>
      <c r="K32" s="13" t="n">
        <v>829</v>
      </c>
    </row>
    <row r="33" customFormat="false" ht="15" hidden="false" customHeight="false" outlineLevel="0" collapsed="false">
      <c r="B33" s="11"/>
      <c r="C33" s="11" t="s">
        <v>153</v>
      </c>
      <c r="D33" s="12" t="n">
        <v>16.3560065838086</v>
      </c>
      <c r="E33" s="12" t="n">
        <v>1.98932065530352</v>
      </c>
      <c r="F33" s="12" t="n">
        <v>12.7817697859751</v>
      </c>
      <c r="G33" s="12" t="n">
        <v>20.6925986198543</v>
      </c>
      <c r="H33" s="12" t="n">
        <v>12.1626305608902</v>
      </c>
      <c r="I33" s="12" t="n">
        <v>1.4955057638055</v>
      </c>
      <c r="J33" s="13" t="n">
        <v>79</v>
      </c>
      <c r="K33" s="13" t="n">
        <v>518</v>
      </c>
    </row>
    <row r="34" customFormat="false" ht="15" hidden="false" customHeight="false" outlineLevel="0" collapsed="false">
      <c r="B34" s="11"/>
      <c r="C34" s="11" t="s">
        <v>154</v>
      </c>
      <c r="D34" s="12" t="n">
        <v>19.4705797469437</v>
      </c>
      <c r="E34" s="12" t="n">
        <v>2.57590326882697</v>
      </c>
      <c r="F34" s="12" t="n">
        <v>14.8650313568569</v>
      </c>
      <c r="G34" s="12" t="n">
        <v>25.0826396447897</v>
      </c>
      <c r="H34" s="12" t="n">
        <v>13.2297204413305</v>
      </c>
      <c r="I34" s="12" t="n">
        <v>2.40789703114357</v>
      </c>
      <c r="J34" s="13" t="n">
        <v>89</v>
      </c>
      <c r="K34" s="13" t="n">
        <v>570</v>
      </c>
    </row>
    <row r="35" customFormat="false" ht="15" hidden="false" customHeight="false" outlineLevel="0" collapsed="false">
      <c r="B35" s="11"/>
      <c r="C35" s="11" t="s">
        <v>155</v>
      </c>
      <c r="D35" s="12" t="n">
        <v>20.337555170166</v>
      </c>
      <c r="E35" s="12" t="n">
        <v>2.17769144471739</v>
      </c>
      <c r="F35" s="12" t="n">
        <v>16.3314283650365</v>
      </c>
      <c r="G35" s="12" t="n">
        <v>25.0323796498688</v>
      </c>
      <c r="H35" s="12" t="n">
        <v>10.707734663761</v>
      </c>
      <c r="I35" s="12" t="n">
        <v>1.02741861855265</v>
      </c>
      <c r="J35" s="13" t="n">
        <v>58</v>
      </c>
      <c r="K35" s="13" t="n">
        <v>352</v>
      </c>
    </row>
    <row r="36" customFormat="false" ht="15" hidden="false" customHeight="false" outlineLevel="0" collapsed="false">
      <c r="B36" s="11"/>
      <c r="C36" s="11" t="s">
        <v>156</v>
      </c>
      <c r="D36" s="12" t="n">
        <v>10.8199327754597</v>
      </c>
      <c r="E36" s="12" t="n">
        <v>1.24959205051482</v>
      </c>
      <c r="F36" s="12" t="n">
        <v>8.58801673858354</v>
      </c>
      <c r="G36" s="12" t="n">
        <v>13.5459407804643</v>
      </c>
      <c r="H36" s="12" t="n">
        <v>11.5489816475476</v>
      </c>
      <c r="I36" s="12" t="n">
        <v>1.28812265176237</v>
      </c>
      <c r="J36" s="13" t="n">
        <v>83</v>
      </c>
      <c r="K36" s="13" t="n">
        <v>797</v>
      </c>
    </row>
    <row r="37" customFormat="false" ht="15" hidden="false" customHeight="false" outlineLevel="0" collapsed="false">
      <c r="B37" s="11"/>
      <c r="C37" s="11" t="s">
        <v>157</v>
      </c>
      <c r="D37" s="12" t="n">
        <v>26.1229367188252</v>
      </c>
      <c r="E37" s="12" t="n">
        <v>2.64061696161657</v>
      </c>
      <c r="F37" s="12" t="n">
        <v>21.2171699159937</v>
      </c>
      <c r="G37" s="12" t="n">
        <v>31.7064970140535</v>
      </c>
      <c r="H37" s="12" t="n">
        <v>10.108423069117</v>
      </c>
      <c r="I37" s="12" t="n">
        <v>1.65479680426214</v>
      </c>
      <c r="J37" s="13" t="n">
        <v>108</v>
      </c>
      <c r="K37" s="13" t="n">
        <v>459</v>
      </c>
    </row>
    <row r="38" customFormat="false" ht="15" hidden="false" customHeight="true" outlineLevel="0" collapsed="false">
      <c r="B38" s="11" t="s">
        <v>158</v>
      </c>
      <c r="C38" s="11" t="s">
        <v>159</v>
      </c>
      <c r="D38" s="12" t="n">
        <v>19.3066098498498</v>
      </c>
      <c r="E38" s="12" t="n">
        <v>0.825421630223314</v>
      </c>
      <c r="F38" s="12" t="n">
        <v>17.7387342933847</v>
      </c>
      <c r="G38" s="12" t="n">
        <v>20.9777256467597</v>
      </c>
      <c r="H38" s="12" t="n">
        <v>4.27533179901979</v>
      </c>
      <c r="I38" s="12" t="n">
        <v>3.02150210641349</v>
      </c>
      <c r="J38" s="13" t="n">
        <v>1375</v>
      </c>
      <c r="K38" s="13" t="n">
        <v>6910</v>
      </c>
    </row>
    <row r="39" customFormat="false" ht="15" hidden="false" customHeight="false" outlineLevel="0" collapsed="false">
      <c r="B39" s="11"/>
      <c r="C39" s="11" t="s">
        <v>160</v>
      </c>
      <c r="D39" s="12" t="n">
        <v>13.2380962121433</v>
      </c>
      <c r="E39" s="12" t="n">
        <v>0.746243373272649</v>
      </c>
      <c r="F39" s="12" t="n">
        <v>11.841443564275</v>
      </c>
      <c r="G39" s="12" t="n">
        <v>14.7718764801852</v>
      </c>
      <c r="H39" s="12" t="n">
        <v>5.63708981498503</v>
      </c>
      <c r="I39" s="12" t="n">
        <v>3.21115392709175</v>
      </c>
      <c r="J39" s="13" t="n">
        <v>928</v>
      </c>
      <c r="K39" s="13" t="n">
        <v>6624</v>
      </c>
    </row>
    <row r="40" customFormat="false" ht="15" hidden="false" customHeight="true" outlineLevel="0" collapsed="false">
      <c r="B40" s="11" t="s">
        <v>182</v>
      </c>
      <c r="C40" s="11" t="s">
        <v>183</v>
      </c>
      <c r="D40" s="12" t="n">
        <v>15.6729783996082</v>
      </c>
      <c r="E40" s="12" t="n">
        <v>0.728487366811304</v>
      </c>
      <c r="F40" s="12" t="n">
        <v>14.2969173031216</v>
      </c>
      <c r="G40" s="12" t="n">
        <v>17.154972690832</v>
      </c>
      <c r="H40" s="12" t="n">
        <v>4.64804677348062</v>
      </c>
      <c r="I40" s="12" t="n">
        <v>2.72924813968105</v>
      </c>
      <c r="J40" s="13" t="n">
        <v>1152</v>
      </c>
      <c r="K40" s="13" t="n">
        <v>6798</v>
      </c>
    </row>
    <row r="41" customFormat="false" ht="15" hidden="false" customHeight="false" outlineLevel="0" collapsed="false">
      <c r="B41" s="11"/>
      <c r="C41" s="11" t="s">
        <v>184</v>
      </c>
      <c r="D41" s="12" t="n">
        <v>16.2866333096874</v>
      </c>
      <c r="E41" s="12" t="n">
        <v>0.749413751400437</v>
      </c>
      <c r="F41" s="12" t="n">
        <v>14.8699933572456</v>
      </c>
      <c r="G41" s="12" t="n">
        <v>17.8099991276295</v>
      </c>
      <c r="H41" s="12" t="n">
        <v>4.60140372261394</v>
      </c>
      <c r="I41" s="12" t="n">
        <v>2.77430873489316</v>
      </c>
      <c r="J41" s="13" t="n">
        <v>1151</v>
      </c>
      <c r="K41" s="13" t="n">
        <v>6736</v>
      </c>
    </row>
    <row r="42" customFormat="false" ht="15" hidden="false" customHeight="true" outlineLevel="0" collapsed="false">
      <c r="B42" s="11" t="s">
        <v>185</v>
      </c>
      <c r="C42" s="11" t="s">
        <v>186</v>
      </c>
      <c r="D42" s="12" t="n">
        <v>41.1211391873604</v>
      </c>
      <c r="E42" s="12" t="n">
        <v>1.84057962023775</v>
      </c>
      <c r="F42" s="12" t="n">
        <v>37.5623261831927</v>
      </c>
      <c r="G42" s="12" t="n">
        <v>44.7753326515578</v>
      </c>
      <c r="H42" s="12" t="n">
        <v>4.47599375068747</v>
      </c>
      <c r="I42" s="12" t="n">
        <v>2.13380400287721</v>
      </c>
      <c r="J42" s="13" t="n">
        <v>574</v>
      </c>
      <c r="K42" s="13" t="n">
        <v>1526</v>
      </c>
    </row>
    <row r="43" customFormat="false" ht="15" hidden="false" customHeight="false" outlineLevel="0" collapsed="false">
      <c r="B43" s="11"/>
      <c r="C43" s="11" t="s">
        <v>187</v>
      </c>
      <c r="D43" s="12" t="n">
        <v>8.04277232727189</v>
      </c>
      <c r="E43" s="12" t="n">
        <v>1.63231687692066</v>
      </c>
      <c r="F43" s="12" t="n">
        <v>5.36543831098574</v>
      </c>
      <c r="G43" s="12" t="n">
        <v>11.8882566855864</v>
      </c>
      <c r="H43" s="12" t="n">
        <v>20.2954505051163</v>
      </c>
      <c r="I43" s="12" t="n">
        <v>1.95261483133714</v>
      </c>
      <c r="J43" s="13" t="n">
        <v>45</v>
      </c>
      <c r="K43" s="13" t="n">
        <v>543</v>
      </c>
    </row>
    <row r="44" customFormat="false" ht="15" hidden="false" customHeight="false" outlineLevel="0" collapsed="false">
      <c r="B44" s="11"/>
      <c r="C44" s="11" t="s">
        <v>188</v>
      </c>
      <c r="D44" s="12" t="n">
        <v>10.2387193577025</v>
      </c>
      <c r="E44" s="12" t="n">
        <v>1.8423043999542</v>
      </c>
      <c r="F44" s="12" t="n">
        <v>7.14112264412517</v>
      </c>
      <c r="G44" s="12" t="n">
        <v>14.4705721203619</v>
      </c>
      <c r="H44" s="12" t="n">
        <v>17.9935042224618</v>
      </c>
      <c r="I44" s="12" t="n">
        <v>1.47353683082645</v>
      </c>
      <c r="J44" s="13" t="n">
        <v>51</v>
      </c>
      <c r="K44" s="13" t="n">
        <v>400</v>
      </c>
    </row>
    <row r="45" customFormat="false" ht="15" hidden="false" customHeight="false" outlineLevel="0" collapsed="false">
      <c r="B45" s="11"/>
      <c r="C45" s="11" t="s">
        <v>189</v>
      </c>
      <c r="D45" s="12" t="n">
        <v>14.686008408867</v>
      </c>
      <c r="E45" s="12" t="n">
        <v>0.643354396788327</v>
      </c>
      <c r="F45" s="12" t="n">
        <v>13.4687762000621</v>
      </c>
      <c r="G45" s="12" t="n">
        <v>15.9929155233014</v>
      </c>
      <c r="H45" s="12" t="n">
        <v>4.38073014039599</v>
      </c>
      <c r="I45" s="12" t="n">
        <v>3.57969074351823</v>
      </c>
      <c r="J45" s="13" t="n">
        <v>1603</v>
      </c>
      <c r="K45" s="13" t="n">
        <v>10837</v>
      </c>
    </row>
    <row r="46" customFormat="false" ht="15" hidden="false" customHeight="false" outlineLevel="0" collapsed="false">
      <c r="B46" s="11"/>
      <c r="C46" s="11" t="s">
        <v>190</v>
      </c>
      <c r="D46" s="12" t="n">
        <v>11.8196211165141</v>
      </c>
      <c r="E46" s="12" t="n">
        <v>3.42149635969166</v>
      </c>
      <c r="F46" s="12" t="n">
        <v>6.56909163481725</v>
      </c>
      <c r="G46" s="12" t="n">
        <v>20.3526054746506</v>
      </c>
      <c r="H46" s="12" t="n">
        <v>28.9475976087866</v>
      </c>
      <c r="I46" s="12" t="n">
        <v>2.54966142655543</v>
      </c>
      <c r="J46" s="13" t="n">
        <v>30</v>
      </c>
      <c r="K46" s="13" t="n">
        <v>228</v>
      </c>
    </row>
    <row r="47" customFormat="false" ht="15" hidden="false" customHeight="true" outlineLevel="0" collapsed="false">
      <c r="B47" s="11" t="s">
        <v>161</v>
      </c>
      <c r="C47" s="11" t="s">
        <v>162</v>
      </c>
      <c r="D47" s="12" t="n">
        <v>20.0067259322687</v>
      </c>
      <c r="E47" s="12" t="n">
        <v>1.19276544891593</v>
      </c>
      <c r="F47" s="12" t="n">
        <v>17.7692443376186</v>
      </c>
      <c r="G47" s="12" t="n">
        <v>22.4490330758863</v>
      </c>
      <c r="H47" s="12" t="n">
        <v>5.96182230392896</v>
      </c>
      <c r="I47" s="12" t="n">
        <v>2.28906349058208</v>
      </c>
      <c r="J47" s="13" t="n">
        <v>610</v>
      </c>
      <c r="K47" s="13" t="n">
        <v>2576</v>
      </c>
    </row>
    <row r="48" customFormat="false" ht="15" hidden="false" customHeight="false" outlineLevel="0" collapsed="false">
      <c r="B48" s="11"/>
      <c r="C48" s="11" t="s">
        <v>163</v>
      </c>
      <c r="D48" s="12" t="n">
        <v>20.6439919783808</v>
      </c>
      <c r="E48" s="12" t="n">
        <v>1.3665184845972</v>
      </c>
      <c r="F48" s="12" t="n">
        <v>18.0920196047251</v>
      </c>
      <c r="G48" s="12" t="n">
        <v>23.4528626397606</v>
      </c>
      <c r="H48" s="12" t="n">
        <v>6.6194488257323</v>
      </c>
      <c r="I48" s="12" t="n">
        <v>2.574979394123</v>
      </c>
      <c r="J48" s="13" t="n">
        <v>477</v>
      </c>
      <c r="K48" s="13" t="n">
        <v>2260</v>
      </c>
    </row>
    <row r="49" customFormat="false" ht="15" hidden="false" customHeight="false" outlineLevel="0" collapsed="false">
      <c r="B49" s="11"/>
      <c r="C49" s="11" t="s">
        <v>164</v>
      </c>
      <c r="D49" s="12" t="n">
        <v>15.7785455902813</v>
      </c>
      <c r="E49" s="12" t="n">
        <v>1.30548650293729</v>
      </c>
      <c r="F49" s="12" t="n">
        <v>13.3834944454351</v>
      </c>
      <c r="G49" s="12" t="n">
        <v>18.5106077724213</v>
      </c>
      <c r="H49" s="12" t="n">
        <v>8.27380759188222</v>
      </c>
      <c r="I49" s="12" t="n">
        <v>3.16519318291857</v>
      </c>
      <c r="J49" s="13" t="n">
        <v>434</v>
      </c>
      <c r="K49" s="13" t="n">
        <v>2469</v>
      </c>
    </row>
    <row r="50" customFormat="false" ht="15" hidden="false" customHeight="false" outlineLevel="0" collapsed="false">
      <c r="B50" s="11"/>
      <c r="C50" s="11" t="s">
        <v>165</v>
      </c>
      <c r="D50" s="12" t="n">
        <v>13.6031271860569</v>
      </c>
      <c r="E50" s="12" t="n">
        <v>1.08841429309013</v>
      </c>
      <c r="F50" s="12" t="n">
        <v>11.6060307098189</v>
      </c>
      <c r="G50" s="12" t="n">
        <v>15.8821272978421</v>
      </c>
      <c r="H50" s="12" t="n">
        <v>8.0012064740948</v>
      </c>
      <c r="I50" s="12" t="n">
        <v>2.69130521008804</v>
      </c>
      <c r="J50" s="13" t="n">
        <v>390</v>
      </c>
      <c r="K50" s="13" t="n">
        <v>2671</v>
      </c>
    </row>
    <row r="51" customFormat="false" ht="15" hidden="false" customHeight="false" outlineLevel="0" collapsed="false">
      <c r="B51" s="11"/>
      <c r="C51" s="11" t="s">
        <v>166</v>
      </c>
      <c r="D51" s="12" t="n">
        <v>10.584580850112</v>
      </c>
      <c r="E51" s="12" t="n">
        <v>0.886615255457626</v>
      </c>
      <c r="F51" s="12" t="n">
        <v>8.96741499000863</v>
      </c>
      <c r="G51" s="12" t="n">
        <v>12.4534865936131</v>
      </c>
      <c r="H51" s="12" t="n">
        <v>8.376479598134</v>
      </c>
      <c r="I51" s="12" t="n">
        <v>2.89957379960136</v>
      </c>
      <c r="J51" s="13" t="n">
        <v>375</v>
      </c>
      <c r="K51" s="13" t="n">
        <v>3492</v>
      </c>
    </row>
    <row r="52" customFormat="false" ht="15" hidden="false" customHeight="true" outlineLevel="0" collapsed="false">
      <c r="B52" s="11" t="s">
        <v>167</v>
      </c>
      <c r="C52" s="11" t="s">
        <v>168</v>
      </c>
      <c r="D52" s="12" t="n">
        <v>13.6075320423515</v>
      </c>
      <c r="E52" s="12" t="n">
        <v>0.65892941908275</v>
      </c>
      <c r="F52" s="12" t="n">
        <v>12.3663542971358</v>
      </c>
      <c r="G52" s="12" t="n">
        <v>14.9520287357074</v>
      </c>
      <c r="H52" s="12" t="n">
        <v>4.84238741479296</v>
      </c>
      <c r="I52" s="12" t="n">
        <v>3.3834941762055</v>
      </c>
      <c r="J52" s="13" t="n">
        <v>1297</v>
      </c>
      <c r="K52" s="13" t="n">
        <v>9162</v>
      </c>
    </row>
    <row r="53" customFormat="false" ht="15" hidden="false" customHeight="false" outlineLevel="0" collapsed="false">
      <c r="B53" s="11"/>
      <c r="C53" s="11" t="s">
        <v>169</v>
      </c>
      <c r="D53" s="12" t="n">
        <v>20.565038402692</v>
      </c>
      <c r="E53" s="12" t="n">
        <v>0.969809952904915</v>
      </c>
      <c r="F53" s="12" t="n">
        <v>18.7281700031491</v>
      </c>
      <c r="G53" s="12" t="n">
        <v>22.5321192513511</v>
      </c>
      <c r="H53" s="12" t="n">
        <v>4.71581882763692</v>
      </c>
      <c r="I53" s="12" t="n">
        <v>2.4785929766564</v>
      </c>
      <c r="J53" s="13" t="n">
        <v>989</v>
      </c>
      <c r="K53" s="13" t="n">
        <v>4306</v>
      </c>
    </row>
    <row r="54" customFormat="false" ht="15" hidden="false" customHeight="true" outlineLevel="0" collapsed="false">
      <c r="B54" s="11" t="s">
        <v>170</v>
      </c>
      <c r="C54" s="11" t="s">
        <v>171</v>
      </c>
      <c r="D54" s="12" t="n">
        <v>13.6531678511905</v>
      </c>
      <c r="E54" s="12" t="n">
        <v>0.724583352984454</v>
      </c>
      <c r="F54" s="12" t="n">
        <v>12.2935187171826</v>
      </c>
      <c r="G54" s="12" t="n">
        <v>15.1372393332009</v>
      </c>
      <c r="H54" s="12" t="n">
        <v>5.30707130302565</v>
      </c>
      <c r="I54" s="12" t="n">
        <v>3.94486860718317</v>
      </c>
      <c r="J54" s="13" t="n">
        <v>1261</v>
      </c>
      <c r="K54" s="13" t="n">
        <v>8859</v>
      </c>
    </row>
    <row r="55" customFormat="false" ht="15" hidden="false" customHeight="false" outlineLevel="0" collapsed="false">
      <c r="B55" s="11"/>
      <c r="C55" s="11" t="s">
        <v>170</v>
      </c>
      <c r="D55" s="12" t="n">
        <v>19.6287108421417</v>
      </c>
      <c r="E55" s="12" t="n">
        <v>0.928360775805644</v>
      </c>
      <c r="F55" s="12" t="n">
        <v>17.8715956182264</v>
      </c>
      <c r="G55" s="12" t="n">
        <v>21.5133302422</v>
      </c>
      <c r="H55" s="12" t="n">
        <v>4.72960645898614</v>
      </c>
      <c r="I55" s="12" t="n">
        <v>2.55346295638815</v>
      </c>
      <c r="J55" s="13" t="n">
        <v>1042</v>
      </c>
      <c r="K55" s="13" t="n">
        <v>4675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204</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205</v>
      </c>
      <c r="K2" s="9" t="str">
        <f aca="false">HYPERLINK("#'INDICE'!A1", "Índice")</f>
        <v>Índice</v>
      </c>
    </row>
    <row r="3" customFormat="false" ht="15" hidden="false" customHeight="false" outlineLevel="0" collapsed="false">
      <c r="B3" s="7" t="s">
        <v>109</v>
      </c>
      <c r="C3" s="8" t="s">
        <v>16</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3.7461756735803</v>
      </c>
      <c r="E9" s="12" t="n">
        <v>0.268531342450275</v>
      </c>
      <c r="F9" s="12" t="n">
        <v>3.25376038608824</v>
      </c>
      <c r="G9" s="12" t="n">
        <v>4.30979205083905</v>
      </c>
      <c r="H9" s="12" t="n">
        <v>7.16814602006195</v>
      </c>
      <c r="I9" s="12" t="n">
        <v>2.7061123416621</v>
      </c>
      <c r="J9" s="13" t="n">
        <v>494</v>
      </c>
      <c r="K9" s="13" t="n">
        <v>13533</v>
      </c>
    </row>
    <row r="10" customFormat="false" ht="15" hidden="false" customHeight="true" outlineLevel="0" collapsed="false">
      <c r="B10" s="11" t="s">
        <v>127</v>
      </c>
      <c r="C10" s="11" t="s">
        <v>128</v>
      </c>
      <c r="D10" s="12" t="n">
        <v>3.44323060874375</v>
      </c>
      <c r="E10" s="12" t="n">
        <v>0.332561680553196</v>
      </c>
      <c r="F10" s="12" t="n">
        <v>2.84729812787529</v>
      </c>
      <c r="G10" s="12" t="n">
        <v>4.15855143121126</v>
      </c>
      <c r="H10" s="12" t="n">
        <v>9.65842019726146</v>
      </c>
      <c r="I10" s="12" t="n">
        <v>2.77834428250434</v>
      </c>
      <c r="J10" s="13" t="n">
        <v>268</v>
      </c>
      <c r="K10" s="13" t="n">
        <v>8353</v>
      </c>
    </row>
    <row r="11" customFormat="false" ht="15" hidden="false" customHeight="false" outlineLevel="0" collapsed="false">
      <c r="B11" s="11"/>
      <c r="C11" s="11" t="s">
        <v>129</v>
      </c>
      <c r="D11" s="12" t="n">
        <v>4.31448332542716</v>
      </c>
      <c r="E11" s="12" t="n">
        <v>0.450823276322823</v>
      </c>
      <c r="F11" s="12" t="n">
        <v>3.51149193304033</v>
      </c>
      <c r="G11" s="12" t="n">
        <v>5.29102980303408</v>
      </c>
      <c r="H11" s="12" t="n">
        <v>10.449067531816</v>
      </c>
      <c r="I11" s="12" t="n">
        <v>2.5496676546502</v>
      </c>
      <c r="J11" s="13" t="n">
        <v>226</v>
      </c>
      <c r="K11" s="13" t="n">
        <v>5180</v>
      </c>
    </row>
    <row r="12" customFormat="false" ht="15" hidden="false" customHeight="true" outlineLevel="0" collapsed="false">
      <c r="B12" s="11" t="s">
        <v>130</v>
      </c>
      <c r="C12" s="11" t="s">
        <v>131</v>
      </c>
      <c r="D12" s="12" t="n">
        <v>3.23677470530406</v>
      </c>
      <c r="E12" s="12" t="n">
        <v>0.272128909795316</v>
      </c>
      <c r="F12" s="12" t="n">
        <v>2.74345575780122</v>
      </c>
      <c r="G12" s="12" t="n">
        <v>3.81532067493513</v>
      </c>
      <c r="H12" s="12" t="n">
        <v>8.40740967696584</v>
      </c>
      <c r="I12" s="12" t="n">
        <v>1.62105356351415</v>
      </c>
      <c r="J12" s="13" t="n">
        <v>245</v>
      </c>
      <c r="K12" s="13" t="n">
        <v>6857</v>
      </c>
    </row>
    <row r="13" customFormat="false" ht="15" hidden="false" customHeight="false" outlineLevel="0" collapsed="false">
      <c r="B13" s="11"/>
      <c r="C13" s="11" t="s">
        <v>132</v>
      </c>
      <c r="D13" s="12" t="n">
        <v>4.00708868970015</v>
      </c>
      <c r="E13" s="12" t="n">
        <v>0.453747182117846</v>
      </c>
      <c r="F13" s="12" t="n">
        <v>3.20536639886827</v>
      </c>
      <c r="G13" s="12" t="n">
        <v>4.99898057177609</v>
      </c>
      <c r="H13" s="12" t="n">
        <v>11.3236121597249</v>
      </c>
      <c r="I13" s="12" t="n">
        <v>2.14476204305609</v>
      </c>
      <c r="J13" s="13" t="n">
        <v>160</v>
      </c>
      <c r="K13" s="13" t="n">
        <v>4008</v>
      </c>
    </row>
    <row r="14" customFormat="false" ht="15" hidden="false" customHeight="false" outlineLevel="0" collapsed="false">
      <c r="B14" s="11"/>
      <c r="C14" s="11" t="s">
        <v>133</v>
      </c>
      <c r="D14" s="12" t="n">
        <v>4.58680281373412</v>
      </c>
      <c r="E14" s="12" t="n">
        <v>0.630432537352729</v>
      </c>
      <c r="F14" s="12" t="n">
        <v>3.49575600855096</v>
      </c>
      <c r="G14" s="12" t="n">
        <v>5.99721039074304</v>
      </c>
      <c r="H14" s="12" t="n">
        <v>13.7444874557294</v>
      </c>
      <c r="I14" s="12" t="n">
        <v>2.42204237801322</v>
      </c>
      <c r="J14" s="13" t="n">
        <v>89</v>
      </c>
      <c r="K14" s="13" t="n">
        <v>2668</v>
      </c>
    </row>
    <row r="15" customFormat="false" ht="15" hidden="false" customHeight="true" outlineLevel="0" collapsed="false">
      <c r="B15" s="11" t="s">
        <v>134</v>
      </c>
      <c r="C15" s="11" t="s">
        <v>135</v>
      </c>
      <c r="D15" s="12" t="n">
        <v>2.50133786930669</v>
      </c>
      <c r="E15" s="12" t="n">
        <v>0.610407121123671</v>
      </c>
      <c r="F15" s="12" t="n">
        <v>1.53977659088444</v>
      </c>
      <c r="G15" s="12" t="n">
        <v>4.03874494180197</v>
      </c>
      <c r="H15" s="12" t="n">
        <v>24.4032255143869</v>
      </c>
      <c r="I15" s="12" t="n">
        <v>1.00835186079103</v>
      </c>
      <c r="J15" s="13" t="n">
        <v>19</v>
      </c>
      <c r="K15" s="13" t="n">
        <v>661</v>
      </c>
    </row>
    <row r="16" customFormat="false" ht="15" hidden="false" customHeight="false" outlineLevel="0" collapsed="false">
      <c r="B16" s="11"/>
      <c r="C16" s="11" t="s">
        <v>136</v>
      </c>
      <c r="D16" s="12" t="n">
        <v>3.2795068235118</v>
      </c>
      <c r="E16" s="12" t="n">
        <v>0.893117668500548</v>
      </c>
      <c r="F16" s="12" t="n">
        <v>1.9028250538257</v>
      </c>
      <c r="G16" s="12" t="n">
        <v>5.59539672241539</v>
      </c>
      <c r="H16" s="12" t="n">
        <v>27.2332919723634</v>
      </c>
      <c r="I16" s="12" t="n">
        <v>1.31520063489607</v>
      </c>
      <c r="J16" s="13" t="n">
        <v>19</v>
      </c>
      <c r="K16" s="13" t="n">
        <v>524</v>
      </c>
    </row>
    <row r="17" customFormat="false" ht="15" hidden="false" customHeight="false" outlineLevel="0" collapsed="false">
      <c r="B17" s="11"/>
      <c r="C17" s="11" t="s">
        <v>137</v>
      </c>
      <c r="D17" s="12" t="n">
        <v>3.9059257097032</v>
      </c>
      <c r="E17" s="12" t="n">
        <v>0.946201723560217</v>
      </c>
      <c r="F17" s="12" t="n">
        <v>2.40597550787754</v>
      </c>
      <c r="G17" s="12" t="n">
        <v>6.28080510326272</v>
      </c>
      <c r="H17" s="12" t="n">
        <v>24.2247752231856</v>
      </c>
      <c r="I17" s="12" t="n">
        <v>1.25944963805887</v>
      </c>
      <c r="J17" s="13" t="n">
        <v>23</v>
      </c>
      <c r="K17" s="13" t="n">
        <v>529</v>
      </c>
    </row>
    <row r="18" customFormat="false" ht="15" hidden="false" customHeight="false" outlineLevel="0" collapsed="false">
      <c r="B18" s="11"/>
      <c r="C18" s="11" t="s">
        <v>138</v>
      </c>
      <c r="D18" s="12" t="n">
        <v>2.91117090083125</v>
      </c>
      <c r="E18" s="12" t="n">
        <v>0.859229197035479</v>
      </c>
      <c r="F18" s="12" t="n">
        <v>1.61066331686473</v>
      </c>
      <c r="G18" s="12" t="n">
        <v>5.20619120956207</v>
      </c>
      <c r="H18" s="12" t="n">
        <v>29.5149005779817</v>
      </c>
      <c r="I18" s="12" t="n">
        <v>1.13624070693367</v>
      </c>
      <c r="J18" s="13" t="n">
        <v>11</v>
      </c>
      <c r="K18" s="13" t="n">
        <v>436</v>
      </c>
    </row>
    <row r="19" customFormat="false" ht="15" hidden="false" customHeight="false" outlineLevel="0" collapsed="false">
      <c r="B19" s="11"/>
      <c r="C19" s="11" t="s">
        <v>139</v>
      </c>
      <c r="D19" s="12" t="n">
        <v>1.89425226018102</v>
      </c>
      <c r="E19" s="12" t="n">
        <v>0.719502845666161</v>
      </c>
      <c r="F19" s="12" t="n">
        <v>0.883439460959825</v>
      </c>
      <c r="G19" s="12" t="n">
        <v>4.01476904472595</v>
      </c>
      <c r="H19" s="12" t="n">
        <v>37.9834756326174</v>
      </c>
      <c r="I19" s="12" t="n">
        <v>0.919277664063263</v>
      </c>
      <c r="J19" s="13" t="n">
        <v>11</v>
      </c>
      <c r="K19" s="13" t="n">
        <v>331</v>
      </c>
    </row>
    <row r="20" customFormat="false" ht="15" hidden="false" customHeight="false" outlineLevel="0" collapsed="false">
      <c r="B20" s="11"/>
      <c r="C20" s="11" t="s">
        <v>140</v>
      </c>
      <c r="D20" s="12" t="n">
        <v>4.50434933261238</v>
      </c>
      <c r="E20" s="12" t="n">
        <v>0.943427064305331</v>
      </c>
      <c r="F20" s="12" t="n">
        <v>2.96247728443917</v>
      </c>
      <c r="G20" s="12" t="n">
        <v>6.79254124509445</v>
      </c>
      <c r="H20" s="12" t="n">
        <v>20.9448023374815</v>
      </c>
      <c r="I20" s="12" t="n">
        <v>1.01597378996995</v>
      </c>
      <c r="J20" s="13" t="n">
        <v>28</v>
      </c>
      <c r="K20" s="13" t="n">
        <v>492</v>
      </c>
    </row>
    <row r="21" customFormat="false" ht="15" hidden="false" customHeight="false" outlineLevel="0" collapsed="false">
      <c r="B21" s="11"/>
      <c r="C21" s="11" t="s">
        <v>141</v>
      </c>
      <c r="D21" s="12" t="n">
        <v>2.43848008816229</v>
      </c>
      <c r="E21" s="12" t="n">
        <v>0.571834591101101</v>
      </c>
      <c r="F21" s="12" t="n">
        <v>1.5317055130733</v>
      </c>
      <c r="G21" s="12" t="n">
        <v>3.86101924159219</v>
      </c>
      <c r="H21" s="12" t="n">
        <v>23.4504515282736</v>
      </c>
      <c r="I21" s="12" t="n">
        <v>1.25491367601229</v>
      </c>
      <c r="J21" s="13" t="n">
        <v>26</v>
      </c>
      <c r="K21" s="13" t="n">
        <v>914</v>
      </c>
    </row>
    <row r="22" customFormat="false" ht="15" hidden="false" customHeight="false" outlineLevel="0" collapsed="false">
      <c r="B22" s="11"/>
      <c r="C22" s="11" t="s">
        <v>142</v>
      </c>
      <c r="D22" s="12" t="n">
        <v>2.62505626832035</v>
      </c>
      <c r="E22" s="12" t="n">
        <v>0.637795847953669</v>
      </c>
      <c r="F22" s="12" t="n">
        <v>1.61917434941801</v>
      </c>
      <c r="G22" s="12" t="n">
        <v>4.2289625040155</v>
      </c>
      <c r="H22" s="12" t="n">
        <v>24.2964638758682</v>
      </c>
      <c r="I22" s="12" t="n">
        <v>1.07259911717392</v>
      </c>
      <c r="J22" s="13" t="n">
        <v>21</v>
      </c>
      <c r="K22" s="13" t="n">
        <v>675</v>
      </c>
    </row>
    <row r="23" customFormat="false" ht="15" hidden="false" customHeight="false" outlineLevel="0" collapsed="false">
      <c r="B23" s="11"/>
      <c r="C23" s="11" t="s">
        <v>143</v>
      </c>
      <c r="D23" s="12" t="n">
        <v>3.28738849619892</v>
      </c>
      <c r="E23" s="12" t="n">
        <v>0.759820251052894</v>
      </c>
      <c r="F23" s="12" t="n">
        <v>2.07548689253579</v>
      </c>
      <c r="G23" s="12" t="n">
        <v>5.16957639212256</v>
      </c>
      <c r="H23" s="12" t="n">
        <v>23.1131870155123</v>
      </c>
      <c r="I23" s="12" t="n">
        <v>1.26930141106689</v>
      </c>
      <c r="J23" s="13" t="n">
        <v>25</v>
      </c>
      <c r="K23" s="13" t="n">
        <v>700</v>
      </c>
    </row>
    <row r="24" customFormat="false" ht="15" hidden="false" customHeight="false" outlineLevel="0" collapsed="false">
      <c r="B24" s="11"/>
      <c r="C24" s="11" t="s">
        <v>144</v>
      </c>
      <c r="D24" s="12" t="n">
        <v>3.6114960949734</v>
      </c>
      <c r="E24" s="12" t="n">
        <v>1.20377352180465</v>
      </c>
      <c r="F24" s="12" t="n">
        <v>1.84745926217204</v>
      </c>
      <c r="G24" s="12" t="n">
        <v>6.94080416663329</v>
      </c>
      <c r="H24" s="12" t="n">
        <v>33.3317132331972</v>
      </c>
      <c r="I24" s="12" t="n">
        <v>1.67757609849572</v>
      </c>
      <c r="J24" s="13" t="n">
        <v>15</v>
      </c>
      <c r="K24" s="13" t="n">
        <v>404</v>
      </c>
    </row>
    <row r="25" customFormat="false" ht="15" hidden="false" customHeight="false" outlineLevel="0" collapsed="false">
      <c r="B25" s="11"/>
      <c r="C25" s="11" t="s">
        <v>145</v>
      </c>
      <c r="D25" s="12" t="n">
        <v>2.61751176428529</v>
      </c>
      <c r="E25" s="12" t="n">
        <v>0.70749876632398</v>
      </c>
      <c r="F25" s="12" t="n">
        <v>1.52482150921569</v>
      </c>
      <c r="G25" s="12" t="n">
        <v>4.45778014084835</v>
      </c>
      <c r="H25" s="12" t="n">
        <v>27.0294397900123</v>
      </c>
      <c r="I25" s="12" t="n">
        <v>0.942590594415722</v>
      </c>
      <c r="J25" s="13" t="n">
        <v>15</v>
      </c>
      <c r="K25" s="13" t="n">
        <v>481</v>
      </c>
    </row>
    <row r="26" customFormat="false" ht="15" hidden="false" customHeight="false" outlineLevel="0" collapsed="false">
      <c r="B26" s="11"/>
      <c r="C26" s="11" t="s">
        <v>146</v>
      </c>
      <c r="D26" s="12" t="n">
        <v>4.27537726480679</v>
      </c>
      <c r="E26" s="12" t="n">
        <v>1.27027469784302</v>
      </c>
      <c r="F26" s="12" t="n">
        <v>2.35626282410684</v>
      </c>
      <c r="G26" s="12" t="n">
        <v>7.63533475490568</v>
      </c>
      <c r="H26" s="12" t="n">
        <v>29.7114060155444</v>
      </c>
      <c r="I26" s="12" t="n">
        <v>1.99107937967786</v>
      </c>
      <c r="J26" s="13" t="n">
        <v>16</v>
      </c>
      <c r="K26" s="13" t="n">
        <v>506</v>
      </c>
    </row>
    <row r="27" customFormat="false" ht="15" hidden="false" customHeight="false" outlineLevel="0" collapsed="false">
      <c r="B27" s="11"/>
      <c r="C27" s="11" t="s">
        <v>147</v>
      </c>
      <c r="D27" s="12" t="n">
        <v>5.93402342117767</v>
      </c>
      <c r="E27" s="12" t="n">
        <v>1.06962367654921</v>
      </c>
      <c r="F27" s="12" t="n">
        <v>4.14106690612892</v>
      </c>
      <c r="G27" s="12" t="n">
        <v>8.43496676949413</v>
      </c>
      <c r="H27" s="12" t="n">
        <v>18.025268871233</v>
      </c>
      <c r="I27" s="12" t="n">
        <v>1.54338816889104</v>
      </c>
      <c r="J27" s="13" t="n">
        <v>34</v>
      </c>
      <c r="K27" s="13" t="n">
        <v>754</v>
      </c>
    </row>
    <row r="28" customFormat="false" ht="15" hidden="false" customHeight="false" outlineLevel="0" collapsed="false">
      <c r="B28" s="11"/>
      <c r="C28" s="11" t="s">
        <v>148</v>
      </c>
      <c r="D28" s="12" t="n">
        <v>4.13849378002564</v>
      </c>
      <c r="E28" s="12" t="n">
        <v>1.54978646608525</v>
      </c>
      <c r="F28" s="12" t="n">
        <v>1.94069561505562</v>
      </c>
      <c r="G28" s="12" t="n">
        <v>8.60679407102231</v>
      </c>
      <c r="H28" s="12" t="n">
        <v>37.4480801098521</v>
      </c>
      <c r="I28" s="12" t="n">
        <v>1.98577953660916</v>
      </c>
      <c r="J28" s="13" t="n">
        <v>10</v>
      </c>
      <c r="K28" s="13" t="n">
        <v>329</v>
      </c>
    </row>
    <row r="29" customFormat="false" ht="15" hidden="false" customHeight="false" outlineLevel="0" collapsed="false">
      <c r="B29" s="11"/>
      <c r="C29" s="11" t="s">
        <v>149</v>
      </c>
      <c r="D29" s="12" t="n">
        <v>3.50924860213826</v>
      </c>
      <c r="E29" s="12" t="n">
        <v>1.42698869773107</v>
      </c>
      <c r="F29" s="12" t="n">
        <v>1.55039898330704</v>
      </c>
      <c r="G29" s="12" t="n">
        <v>7.74822314619319</v>
      </c>
      <c r="H29" s="12" t="n">
        <v>40.6636536625412</v>
      </c>
      <c r="I29" s="12" t="n">
        <v>2.89859995408241</v>
      </c>
      <c r="J29" s="13" t="n">
        <v>13</v>
      </c>
      <c r="K29" s="13" t="n">
        <v>483</v>
      </c>
    </row>
    <row r="30" customFormat="false" ht="15" hidden="false" customHeight="false" outlineLevel="0" collapsed="false">
      <c r="B30" s="11"/>
      <c r="C30" s="11" t="s">
        <v>150</v>
      </c>
      <c r="D30" s="12" t="n">
        <v>4.44439877370857</v>
      </c>
      <c r="E30" s="12" t="n">
        <v>1.30384300882393</v>
      </c>
      <c r="F30" s="12" t="n">
        <v>2.46167398952975</v>
      </c>
      <c r="G30" s="12" t="n">
        <v>7.89482541414278</v>
      </c>
      <c r="H30" s="12" t="n">
        <v>29.3367691607014</v>
      </c>
      <c r="I30" s="12" t="n">
        <v>1.66122912637154</v>
      </c>
      <c r="J30" s="13" t="n">
        <v>13</v>
      </c>
      <c r="K30" s="13" t="n">
        <v>416</v>
      </c>
    </row>
    <row r="31" customFormat="false" ht="15" hidden="false" customHeight="false" outlineLevel="0" collapsed="false">
      <c r="B31" s="11"/>
      <c r="C31" s="11" t="s">
        <v>151</v>
      </c>
      <c r="D31" s="12" t="n">
        <v>3.31035715947642</v>
      </c>
      <c r="E31" s="12" t="n">
        <v>0.568837369339485</v>
      </c>
      <c r="F31" s="12" t="n">
        <v>2.35640191186484</v>
      </c>
      <c r="G31" s="12" t="n">
        <v>4.63218640980533</v>
      </c>
      <c r="H31" s="12" t="n">
        <v>17.1835648522426</v>
      </c>
      <c r="I31" s="12" t="n">
        <v>1.38800799231607</v>
      </c>
      <c r="J31" s="13" t="n">
        <v>48</v>
      </c>
      <c r="K31" s="13" t="n">
        <v>1374</v>
      </c>
    </row>
    <row r="32" customFormat="false" ht="15" hidden="false" customHeight="false" outlineLevel="0" collapsed="false">
      <c r="B32" s="11"/>
      <c r="C32" s="11" t="s">
        <v>152</v>
      </c>
      <c r="D32" s="12" t="n">
        <v>3.63500938804623</v>
      </c>
      <c r="E32" s="12" t="n">
        <v>0.758599436116177</v>
      </c>
      <c r="F32" s="12" t="n">
        <v>2.4005703623416</v>
      </c>
      <c r="G32" s="12" t="n">
        <v>5.46866282872197</v>
      </c>
      <c r="H32" s="12" t="n">
        <v>20.8692565859896</v>
      </c>
      <c r="I32" s="12" t="n">
        <v>1.36028699999719</v>
      </c>
      <c r="J32" s="13" t="n">
        <v>31</v>
      </c>
      <c r="K32" s="13" t="n">
        <v>829</v>
      </c>
    </row>
    <row r="33" customFormat="false" ht="15" hidden="false" customHeight="false" outlineLevel="0" collapsed="false">
      <c r="B33" s="11"/>
      <c r="C33" s="11" t="s">
        <v>153</v>
      </c>
      <c r="D33" s="12" t="n">
        <v>2.61920716383439</v>
      </c>
      <c r="E33" s="12" t="n">
        <v>0.847105370913623</v>
      </c>
      <c r="F33" s="12" t="n">
        <v>1.37277291914778</v>
      </c>
      <c r="G33" s="12" t="n">
        <v>4.94067118141789</v>
      </c>
      <c r="H33" s="12" t="n">
        <v>32.3420530689716</v>
      </c>
      <c r="I33" s="12" t="n">
        <v>1.45734197692233</v>
      </c>
      <c r="J33" s="13" t="n">
        <v>13</v>
      </c>
      <c r="K33" s="13" t="n">
        <v>519</v>
      </c>
    </row>
    <row r="34" customFormat="false" ht="15" hidden="false" customHeight="false" outlineLevel="0" collapsed="false">
      <c r="B34" s="11"/>
      <c r="C34" s="11" t="s">
        <v>154</v>
      </c>
      <c r="D34" s="12" t="n">
        <v>5.49099467727815</v>
      </c>
      <c r="E34" s="12" t="n">
        <v>1.50119974536543</v>
      </c>
      <c r="F34" s="12" t="n">
        <v>3.17145465070098</v>
      </c>
      <c r="G34" s="12" t="n">
        <v>9.34330341476339</v>
      </c>
      <c r="H34" s="12" t="n">
        <v>27.3393043263623</v>
      </c>
      <c r="I34" s="12" t="n">
        <v>2.47095602043833</v>
      </c>
      <c r="J34" s="13" t="n">
        <v>27</v>
      </c>
      <c r="K34" s="13" t="n">
        <v>570</v>
      </c>
    </row>
    <row r="35" customFormat="false" ht="15" hidden="false" customHeight="false" outlineLevel="0" collapsed="false">
      <c r="B35" s="11"/>
      <c r="C35" s="11" t="s">
        <v>155</v>
      </c>
      <c r="D35" s="12" t="n">
        <v>5.97772476432866</v>
      </c>
      <c r="E35" s="12" t="n">
        <v>1.60890414272682</v>
      </c>
      <c r="F35" s="12" t="n">
        <v>3.46498954817974</v>
      </c>
      <c r="G35" s="12" t="n">
        <v>10.1215873877364</v>
      </c>
      <c r="H35" s="12" t="n">
        <v>26.9149920104678</v>
      </c>
      <c r="I35" s="12" t="n">
        <v>1.61198766080117</v>
      </c>
      <c r="J35" s="13" t="n">
        <v>13</v>
      </c>
      <c r="K35" s="13" t="n">
        <v>351</v>
      </c>
    </row>
    <row r="36" customFormat="false" ht="15" hidden="false" customHeight="false" outlineLevel="0" collapsed="false">
      <c r="B36" s="11"/>
      <c r="C36" s="11" t="s">
        <v>156</v>
      </c>
      <c r="D36" s="12" t="n">
        <v>3.8294742512814</v>
      </c>
      <c r="E36" s="12" t="n">
        <v>0.889127884219836</v>
      </c>
      <c r="F36" s="12" t="n">
        <v>2.41231515083904</v>
      </c>
      <c r="G36" s="12" t="n">
        <v>6.02774597184607</v>
      </c>
      <c r="H36" s="12" t="n">
        <v>23.2180144290648</v>
      </c>
      <c r="I36" s="12" t="n">
        <v>1.70653203651363</v>
      </c>
      <c r="J36" s="13" t="n">
        <v>25</v>
      </c>
      <c r="K36" s="13" t="n">
        <v>796</v>
      </c>
    </row>
    <row r="37" customFormat="false" ht="15" hidden="false" customHeight="false" outlineLevel="0" collapsed="false">
      <c r="B37" s="11"/>
      <c r="C37" s="11" t="s">
        <v>157</v>
      </c>
      <c r="D37" s="12" t="n">
        <v>7.83821413948898</v>
      </c>
      <c r="E37" s="12" t="n">
        <v>1.54216487768938</v>
      </c>
      <c r="F37" s="12" t="n">
        <v>5.26811123316634</v>
      </c>
      <c r="G37" s="12" t="n">
        <v>11.5098268437717</v>
      </c>
      <c r="H37" s="12" t="n">
        <v>19.6749521031831</v>
      </c>
      <c r="I37" s="12" t="n">
        <v>1.50785329057671</v>
      </c>
      <c r="J37" s="13" t="n">
        <v>38</v>
      </c>
      <c r="K37" s="13" t="n">
        <v>459</v>
      </c>
    </row>
    <row r="38" customFormat="false" ht="15" hidden="false" customHeight="true" outlineLevel="0" collapsed="false">
      <c r="B38" s="11" t="s">
        <v>158</v>
      </c>
      <c r="C38" s="11" t="s">
        <v>159</v>
      </c>
      <c r="D38" s="12" t="n">
        <v>4.16508694253244</v>
      </c>
      <c r="E38" s="12" t="n">
        <v>0.408621908538172</v>
      </c>
      <c r="F38" s="12" t="n">
        <v>3.43327632864383</v>
      </c>
      <c r="G38" s="12" t="n">
        <v>5.04473573281323</v>
      </c>
      <c r="H38" s="12" t="n">
        <v>9.81064535209252</v>
      </c>
      <c r="I38" s="12" t="n">
        <v>2.89008535330509</v>
      </c>
      <c r="J38" s="13" t="n">
        <v>280</v>
      </c>
      <c r="K38" s="13" t="n">
        <v>6910</v>
      </c>
    </row>
    <row r="39" customFormat="false" ht="15" hidden="false" customHeight="false" outlineLevel="0" collapsed="false">
      <c r="B39" s="11"/>
      <c r="C39" s="11" t="s">
        <v>160</v>
      </c>
      <c r="D39" s="12" t="n">
        <v>3.40014770228793</v>
      </c>
      <c r="E39" s="12" t="n">
        <v>0.353969528053519</v>
      </c>
      <c r="F39" s="12" t="n">
        <v>2.77014150580199</v>
      </c>
      <c r="G39" s="12" t="n">
        <v>4.1672935535944</v>
      </c>
      <c r="H39" s="12" t="n">
        <v>10.4104162244286</v>
      </c>
      <c r="I39" s="12" t="n">
        <v>2.52607758083108</v>
      </c>
      <c r="J39" s="13" t="n">
        <v>214</v>
      </c>
      <c r="K39" s="13" t="n">
        <v>6623</v>
      </c>
    </row>
    <row r="40" customFormat="false" ht="15" hidden="false" customHeight="true" outlineLevel="0" collapsed="false">
      <c r="B40" s="11" t="s">
        <v>182</v>
      </c>
      <c r="C40" s="11" t="s">
        <v>183</v>
      </c>
      <c r="D40" s="12" t="n">
        <v>3.47833465506623</v>
      </c>
      <c r="E40" s="12" t="n">
        <v>0.337736710366831</v>
      </c>
      <c r="F40" s="12" t="n">
        <v>2.8735430899641</v>
      </c>
      <c r="G40" s="12" t="n">
        <v>4.20490528758136</v>
      </c>
      <c r="H40" s="12" t="n">
        <v>9.70972444744253</v>
      </c>
      <c r="I40" s="12" t="n">
        <v>2.30826629580665</v>
      </c>
      <c r="J40" s="13" t="n">
        <v>241</v>
      </c>
      <c r="K40" s="13" t="n">
        <v>6795</v>
      </c>
    </row>
    <row r="41" customFormat="false" ht="15" hidden="false" customHeight="false" outlineLevel="0" collapsed="false">
      <c r="B41" s="11"/>
      <c r="C41" s="11" t="s">
        <v>184</v>
      </c>
      <c r="D41" s="12" t="n">
        <v>4.0082192646175</v>
      </c>
      <c r="E41" s="12" t="n">
        <v>0.408914314879954</v>
      </c>
      <c r="F41" s="12" t="n">
        <v>3.27893617627575</v>
      </c>
      <c r="G41" s="12" t="n">
        <v>4.89150236954735</v>
      </c>
      <c r="H41" s="12" t="n">
        <v>10.2018948536483</v>
      </c>
      <c r="I41" s="12" t="n">
        <v>2.92782869658294</v>
      </c>
      <c r="J41" s="13" t="n">
        <v>253</v>
      </c>
      <c r="K41" s="13" t="n">
        <v>6738</v>
      </c>
    </row>
    <row r="42" customFormat="false" ht="15" hidden="false" customHeight="true" outlineLevel="0" collapsed="false">
      <c r="B42" s="11" t="s">
        <v>185</v>
      </c>
      <c r="C42" s="11" t="s">
        <v>186</v>
      </c>
      <c r="D42" s="12" t="n">
        <v>5.77519703041794</v>
      </c>
      <c r="E42" s="12" t="n">
        <v>0.760393660620154</v>
      </c>
      <c r="F42" s="12" t="n">
        <v>4.45158076972583</v>
      </c>
      <c r="G42" s="12" t="n">
        <v>7.46163825703544</v>
      </c>
      <c r="H42" s="12" t="n">
        <v>13.1665405806099</v>
      </c>
      <c r="I42" s="12" t="n">
        <v>1.62249724718746</v>
      </c>
      <c r="J42" s="13" t="n">
        <v>92</v>
      </c>
      <c r="K42" s="13" t="n">
        <v>1528</v>
      </c>
    </row>
    <row r="43" customFormat="false" ht="15" hidden="false" customHeight="false" outlineLevel="0" collapsed="false">
      <c r="B43" s="11"/>
      <c r="C43" s="11" t="s">
        <v>187</v>
      </c>
      <c r="D43" s="12" t="n">
        <v>1.98698811147298</v>
      </c>
      <c r="E43" s="12" t="n">
        <v>0.77169166744841</v>
      </c>
      <c r="F43" s="12" t="n">
        <v>0.922326081279346</v>
      </c>
      <c r="G43" s="12" t="n">
        <v>4.22816743591476</v>
      </c>
      <c r="H43" s="12" t="n">
        <v>38.8372563978928</v>
      </c>
      <c r="I43" s="12" t="n">
        <v>1.65732585419762</v>
      </c>
      <c r="J43" s="13" t="n">
        <v>12</v>
      </c>
      <c r="K43" s="13" t="n">
        <v>543</v>
      </c>
    </row>
    <row r="44" customFormat="false" ht="15" hidden="false" customHeight="false" outlineLevel="0" collapsed="false">
      <c r="B44" s="11"/>
      <c r="C44" s="11" t="s">
        <v>188</v>
      </c>
      <c r="D44" s="12" t="n">
        <v>3.1615439316845</v>
      </c>
      <c r="E44" s="12" t="n">
        <v>0.939568346117198</v>
      </c>
      <c r="F44" s="12" t="n">
        <v>1.75408397535359</v>
      </c>
      <c r="G44" s="12" t="n">
        <v>5.63357837604234</v>
      </c>
      <c r="H44" s="12" t="n">
        <v>29.7186553917847</v>
      </c>
      <c r="I44" s="12" t="n">
        <v>1.1504892686809</v>
      </c>
      <c r="J44" s="13" t="n">
        <v>17</v>
      </c>
      <c r="K44" s="13" t="n">
        <v>400</v>
      </c>
    </row>
    <row r="45" customFormat="false" ht="15" hidden="false" customHeight="false" outlineLevel="0" collapsed="false">
      <c r="B45" s="11"/>
      <c r="C45" s="11" t="s">
        <v>189</v>
      </c>
      <c r="D45" s="12" t="n">
        <v>3.7785305337134</v>
      </c>
      <c r="E45" s="12" t="n">
        <v>0.314448968564498</v>
      </c>
      <c r="F45" s="12" t="n">
        <v>3.20802139099791</v>
      </c>
      <c r="G45" s="12" t="n">
        <v>4.44583789043464</v>
      </c>
      <c r="H45" s="12" t="n">
        <v>8.32199093692301</v>
      </c>
      <c r="I45" s="12" t="n">
        <v>2.94614536277968</v>
      </c>
      <c r="J45" s="13" t="n">
        <v>369</v>
      </c>
      <c r="K45" s="13" t="n">
        <v>10834</v>
      </c>
    </row>
    <row r="46" customFormat="false" ht="15" hidden="false" customHeight="false" outlineLevel="0" collapsed="false">
      <c r="B46" s="11"/>
      <c r="C46" s="11" t="s">
        <v>190</v>
      </c>
      <c r="D46" s="12" t="n">
        <v>1.14300480422606</v>
      </c>
      <c r="E46" s="12" t="n">
        <v>0.742153292944656</v>
      </c>
      <c r="F46" s="12" t="n">
        <v>0.316965427241865</v>
      </c>
      <c r="G46" s="12" t="n">
        <v>4.03464323652104</v>
      </c>
      <c r="H46" s="12" t="n">
        <v>64.9300239334666</v>
      </c>
      <c r="I46" s="12" t="n">
        <v>1.10651583451024</v>
      </c>
      <c r="J46" s="13" t="n">
        <v>4</v>
      </c>
      <c r="K46" s="13" t="n">
        <v>228</v>
      </c>
    </row>
    <row r="47" customFormat="false" ht="15" hidden="false" customHeight="true" outlineLevel="0" collapsed="false">
      <c r="B47" s="11" t="s">
        <v>161</v>
      </c>
      <c r="C47" s="11" t="s">
        <v>162</v>
      </c>
      <c r="D47" s="12" t="n">
        <v>5.0105214948467</v>
      </c>
      <c r="E47" s="12" t="n">
        <v>0.667879821891577</v>
      </c>
      <c r="F47" s="12" t="n">
        <v>3.85134889629226</v>
      </c>
      <c r="G47" s="12" t="n">
        <v>6.49501207997367</v>
      </c>
      <c r="H47" s="12" t="n">
        <v>13.3295470856375</v>
      </c>
      <c r="I47" s="12" t="n">
        <v>2.41519739268527</v>
      </c>
      <c r="J47" s="13" t="n">
        <v>135</v>
      </c>
      <c r="K47" s="13" t="n">
        <v>2578</v>
      </c>
    </row>
    <row r="48" customFormat="false" ht="15" hidden="false" customHeight="false" outlineLevel="0" collapsed="false">
      <c r="B48" s="11"/>
      <c r="C48" s="11" t="s">
        <v>163</v>
      </c>
      <c r="D48" s="12" t="n">
        <v>4.90456978060549</v>
      </c>
      <c r="E48" s="12" t="n">
        <v>0.704620928459051</v>
      </c>
      <c r="F48" s="12" t="n">
        <v>3.69326651846476</v>
      </c>
      <c r="G48" s="12" t="n">
        <v>6.48639432857026</v>
      </c>
      <c r="H48" s="12" t="n">
        <v>14.3666205187943</v>
      </c>
      <c r="I48" s="12" t="n">
        <v>2.4026033069501</v>
      </c>
      <c r="J48" s="13" t="n">
        <v>109</v>
      </c>
      <c r="K48" s="13" t="n">
        <v>2258</v>
      </c>
    </row>
    <row r="49" customFormat="false" ht="15" hidden="false" customHeight="false" outlineLevel="0" collapsed="false">
      <c r="B49" s="11"/>
      <c r="C49" s="11" t="s">
        <v>164</v>
      </c>
      <c r="D49" s="12" t="n">
        <v>3.67064189251329</v>
      </c>
      <c r="E49" s="12" t="n">
        <v>0.631856476420316</v>
      </c>
      <c r="F49" s="12" t="n">
        <v>2.61381224606638</v>
      </c>
      <c r="G49" s="12" t="n">
        <v>5.13225532594708</v>
      </c>
      <c r="H49" s="12" t="n">
        <v>17.2137869866593</v>
      </c>
      <c r="I49" s="12" t="n">
        <v>2.78777224089957</v>
      </c>
      <c r="J49" s="13" t="n">
        <v>93</v>
      </c>
      <c r="K49" s="13" t="n">
        <v>2470</v>
      </c>
    </row>
    <row r="50" customFormat="false" ht="15" hidden="false" customHeight="false" outlineLevel="0" collapsed="false">
      <c r="B50" s="11"/>
      <c r="C50" s="11" t="s">
        <v>165</v>
      </c>
      <c r="D50" s="12" t="n">
        <v>2.94325687384918</v>
      </c>
      <c r="E50" s="12" t="n">
        <v>0.549289927759743</v>
      </c>
      <c r="F50" s="12" t="n">
        <v>2.0374392950006</v>
      </c>
      <c r="G50" s="12" t="n">
        <v>4.23438142083599</v>
      </c>
      <c r="H50" s="12" t="n">
        <v>18.6626567541617</v>
      </c>
      <c r="I50" s="12" t="n">
        <v>2.81796253879071</v>
      </c>
      <c r="J50" s="13" t="n">
        <v>75</v>
      </c>
      <c r="K50" s="13" t="n">
        <v>2669</v>
      </c>
    </row>
    <row r="51" customFormat="false" ht="15" hidden="false" customHeight="false" outlineLevel="0" collapsed="false">
      <c r="B51" s="11"/>
      <c r="C51" s="11" t="s">
        <v>166</v>
      </c>
      <c r="D51" s="12" t="n">
        <v>2.47673732310786</v>
      </c>
      <c r="E51" s="12" t="n">
        <v>0.43313510205953</v>
      </c>
      <c r="F51" s="12" t="n">
        <v>1.75527728335653</v>
      </c>
      <c r="G51" s="12" t="n">
        <v>3.48421773388717</v>
      </c>
      <c r="H51" s="12" t="n">
        <v>17.4881323916912</v>
      </c>
      <c r="I51" s="12" t="n">
        <v>2.71149270315041</v>
      </c>
      <c r="J51" s="13" t="n">
        <v>80</v>
      </c>
      <c r="K51" s="13" t="n">
        <v>3492</v>
      </c>
    </row>
    <row r="52" customFormat="false" ht="15" hidden="false" customHeight="true" outlineLevel="0" collapsed="false">
      <c r="B52" s="11" t="s">
        <v>167</v>
      </c>
      <c r="C52" s="11" t="s">
        <v>168</v>
      </c>
      <c r="D52" s="12" t="n">
        <v>3.22139740651141</v>
      </c>
      <c r="E52" s="12" t="n">
        <v>0.318786688218579</v>
      </c>
      <c r="F52" s="12" t="n">
        <v>2.65164586375595</v>
      </c>
      <c r="G52" s="12" t="n">
        <v>3.90865448260149</v>
      </c>
      <c r="H52" s="12" t="n">
        <v>9.89591310821246</v>
      </c>
      <c r="I52" s="12" t="n">
        <v>2.98587881869322</v>
      </c>
      <c r="J52" s="13" t="n">
        <v>267</v>
      </c>
      <c r="K52" s="13" t="n">
        <v>9161</v>
      </c>
    </row>
    <row r="53" customFormat="false" ht="15" hidden="false" customHeight="false" outlineLevel="0" collapsed="false">
      <c r="B53" s="11"/>
      <c r="C53" s="11" t="s">
        <v>169</v>
      </c>
      <c r="D53" s="12" t="n">
        <v>4.81134262390382</v>
      </c>
      <c r="E53" s="12" t="n">
        <v>0.490735837327043</v>
      </c>
      <c r="F53" s="12" t="n">
        <v>3.93536298680505</v>
      </c>
      <c r="G53" s="12" t="n">
        <v>5.87039281778629</v>
      </c>
      <c r="H53" s="12" t="n">
        <v>10.1995612386646</v>
      </c>
      <c r="I53" s="12" t="n">
        <v>2.26369139313939</v>
      </c>
      <c r="J53" s="13" t="n">
        <v>225</v>
      </c>
      <c r="K53" s="13" t="n">
        <v>4306</v>
      </c>
    </row>
    <row r="54" customFormat="false" ht="15" hidden="false" customHeight="true" outlineLevel="0" collapsed="false">
      <c r="B54" s="11" t="s">
        <v>170</v>
      </c>
      <c r="C54" s="11" t="s">
        <v>171</v>
      </c>
      <c r="D54" s="12" t="n">
        <v>2.72899313944519</v>
      </c>
      <c r="E54" s="12" t="n">
        <v>0.26329249827257</v>
      </c>
      <c r="F54" s="12" t="n">
        <v>2.25752782136157</v>
      </c>
      <c r="G54" s="12" t="n">
        <v>3.29560010124454</v>
      </c>
      <c r="H54" s="12" t="n">
        <v>9.64797215745652</v>
      </c>
      <c r="I54" s="12" t="n">
        <v>2.31275017991809</v>
      </c>
      <c r="J54" s="13" t="n">
        <v>254</v>
      </c>
      <c r="K54" s="13" t="n">
        <v>8857</v>
      </c>
    </row>
    <row r="55" customFormat="false" ht="15" hidden="false" customHeight="false" outlineLevel="0" collapsed="false">
      <c r="B55" s="11"/>
      <c r="C55" s="11" t="s">
        <v>170</v>
      </c>
      <c r="D55" s="12" t="n">
        <v>5.33767265679145</v>
      </c>
      <c r="E55" s="12" t="n">
        <v>0.555114403613146</v>
      </c>
      <c r="F55" s="12" t="n">
        <v>4.34806505476656</v>
      </c>
      <c r="G55" s="12" t="n">
        <v>6.53711923848576</v>
      </c>
      <c r="H55" s="12" t="n">
        <v>10.399933441157</v>
      </c>
      <c r="I55" s="12" t="n">
        <v>2.85113310998063</v>
      </c>
      <c r="J55" s="13" t="n">
        <v>240</v>
      </c>
      <c r="K55" s="13" t="n">
        <v>4676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206</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207</v>
      </c>
      <c r="K2" s="9" t="str">
        <f aca="false">HYPERLINK("#'INDICE'!A1", "Índice")</f>
        <v>Índice</v>
      </c>
    </row>
    <row r="3" customFormat="false" ht="15" hidden="false" customHeight="false" outlineLevel="0" collapsed="false">
      <c r="B3" s="7" t="s">
        <v>109</v>
      </c>
      <c r="C3" s="8" t="s">
        <v>17</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0.856591309119707</v>
      </c>
      <c r="E9" s="12" t="n">
        <v>0.127221959966199</v>
      </c>
      <c r="F9" s="12" t="n">
        <v>0.639956309799249</v>
      </c>
      <c r="G9" s="12" t="n">
        <v>1.14571495610258</v>
      </c>
      <c r="H9" s="12" t="n">
        <v>14.8521189290306</v>
      </c>
      <c r="I9" s="12" t="n">
        <v>2.57555345727261</v>
      </c>
      <c r="J9" s="13" t="n">
        <v>94</v>
      </c>
      <c r="K9" s="13" t="n">
        <v>13515</v>
      </c>
    </row>
    <row r="10" customFormat="false" ht="15" hidden="false" customHeight="true" outlineLevel="0" collapsed="false">
      <c r="B10" s="11" t="s">
        <v>127</v>
      </c>
      <c r="C10" s="11" t="s">
        <v>128</v>
      </c>
      <c r="D10" s="12" t="n">
        <v>0.786961852242775</v>
      </c>
      <c r="E10" s="12" t="n">
        <v>0.145727255202334</v>
      </c>
      <c r="F10" s="12" t="n">
        <v>0.547035644490967</v>
      </c>
      <c r="G10" s="12" t="n">
        <v>1.1309214893126</v>
      </c>
      <c r="H10" s="12" t="n">
        <v>18.5177025782157</v>
      </c>
      <c r="I10" s="12" t="n">
        <v>2.26870099691649</v>
      </c>
      <c r="J10" s="13" t="n">
        <v>58</v>
      </c>
      <c r="K10" s="13" t="n">
        <v>8342</v>
      </c>
    </row>
    <row r="11" customFormat="false" ht="15" hidden="false" customHeight="false" outlineLevel="0" collapsed="false">
      <c r="B11" s="11"/>
      <c r="C11" s="11" t="s">
        <v>129</v>
      </c>
      <c r="D11" s="12" t="n">
        <v>0.987283856402578</v>
      </c>
      <c r="E11" s="12" t="n">
        <v>0.242687395824465</v>
      </c>
      <c r="F11" s="12" t="n">
        <v>0.608860661745191</v>
      </c>
      <c r="G11" s="12" t="n">
        <v>1.59712773497325</v>
      </c>
      <c r="H11" s="12" t="n">
        <v>24.5813191667854</v>
      </c>
      <c r="I11" s="12" t="n">
        <v>3.11616143909734</v>
      </c>
      <c r="J11" s="13" t="n">
        <v>36</v>
      </c>
      <c r="K11" s="13" t="n">
        <v>5173</v>
      </c>
    </row>
    <row r="12" customFormat="false" ht="15" hidden="false" customHeight="true" outlineLevel="0" collapsed="false">
      <c r="B12" s="11" t="s">
        <v>130</v>
      </c>
      <c r="C12" s="11" t="s">
        <v>131</v>
      </c>
      <c r="D12" s="12" t="n">
        <v>0.543449105171342</v>
      </c>
      <c r="E12" s="12" t="n">
        <v>0.110105464704567</v>
      </c>
      <c r="F12" s="12" t="n">
        <v>0.365076887471068</v>
      </c>
      <c r="G12" s="12" t="n">
        <v>0.80826487505968</v>
      </c>
      <c r="H12" s="12" t="n">
        <v>20.260492409837</v>
      </c>
      <c r="I12" s="12" t="n">
        <v>1.53666586435353</v>
      </c>
      <c r="J12" s="13" t="n">
        <v>38</v>
      </c>
      <c r="K12" s="13" t="n">
        <v>6852</v>
      </c>
    </row>
    <row r="13" customFormat="false" ht="15" hidden="false" customHeight="false" outlineLevel="0" collapsed="false">
      <c r="B13" s="11"/>
      <c r="C13" s="11" t="s">
        <v>132</v>
      </c>
      <c r="D13" s="12" t="n">
        <v>1.12117684032078</v>
      </c>
      <c r="E13" s="12" t="n">
        <v>0.222712562246386</v>
      </c>
      <c r="F13" s="12" t="n">
        <v>0.758580448416495</v>
      </c>
      <c r="G13" s="12" t="n">
        <v>1.65420293039926</v>
      </c>
      <c r="H13" s="12" t="n">
        <v>19.864177909942</v>
      </c>
      <c r="I13" s="12" t="n">
        <v>1.78832385601515</v>
      </c>
      <c r="J13" s="13" t="n">
        <v>46</v>
      </c>
      <c r="K13" s="13" t="n">
        <v>3998</v>
      </c>
    </row>
    <row r="14" customFormat="false" ht="15" hidden="false" customHeight="false" outlineLevel="0" collapsed="false">
      <c r="B14" s="11"/>
      <c r="C14" s="11" t="s">
        <v>133</v>
      </c>
      <c r="D14" s="12" t="n">
        <v>0.61501755429343</v>
      </c>
      <c r="E14" s="12" t="n">
        <v>0.22987216575418</v>
      </c>
      <c r="F14" s="12" t="n">
        <v>0.294720965409194</v>
      </c>
      <c r="G14" s="12" t="n">
        <v>1.27894074016424</v>
      </c>
      <c r="H14" s="12" t="n">
        <v>37.3765210682924</v>
      </c>
      <c r="I14" s="12" t="n">
        <v>2.30302546813916</v>
      </c>
      <c r="J14" s="13" t="n">
        <v>10</v>
      </c>
      <c r="K14" s="13" t="n">
        <v>2665</v>
      </c>
    </row>
    <row r="15" customFormat="false" ht="15" hidden="false" customHeight="true" outlineLevel="0" collapsed="false">
      <c r="B15" s="11" t="s">
        <v>134</v>
      </c>
      <c r="C15" s="11" t="s">
        <v>135</v>
      </c>
      <c r="D15" s="12" t="n">
        <v>0.224686500825052</v>
      </c>
      <c r="E15" s="12" t="n">
        <v>0.172091098592701</v>
      </c>
      <c r="F15" s="12" t="n">
        <v>0.0493187305438963</v>
      </c>
      <c r="G15" s="12" t="n">
        <v>1.01728117396111</v>
      </c>
      <c r="H15" s="12" t="n">
        <v>76.5916501261895</v>
      </c>
      <c r="I15" s="12" t="n">
        <v>0.870566892240292</v>
      </c>
      <c r="J15" s="13" t="n">
        <v>2</v>
      </c>
      <c r="K15" s="13" t="n">
        <v>660</v>
      </c>
    </row>
    <row r="16" customFormat="false" ht="15" hidden="false" customHeight="false" outlineLevel="0" collapsed="false">
      <c r="B16" s="11"/>
      <c r="C16" s="11" t="s">
        <v>136</v>
      </c>
      <c r="D16" s="12" t="n">
        <v>0.328424980372811</v>
      </c>
      <c r="E16" s="12" t="n">
        <v>0.244889305715952</v>
      </c>
      <c r="F16" s="12" t="n">
        <v>0.0746633458918598</v>
      </c>
      <c r="G16" s="12" t="n">
        <v>1.43229520821573</v>
      </c>
      <c r="H16" s="12" t="n">
        <v>74.564762229099</v>
      </c>
      <c r="I16" s="12" t="n">
        <v>0.958150709105531</v>
      </c>
      <c r="J16" s="13" t="n">
        <v>2</v>
      </c>
      <c r="K16" s="13" t="n">
        <v>524</v>
      </c>
    </row>
    <row r="17" customFormat="false" ht="15" hidden="false" customHeight="false" outlineLevel="0" collapsed="false">
      <c r="B17" s="11"/>
      <c r="C17" s="11" t="s">
        <v>137</v>
      </c>
      <c r="D17" s="12" t="n">
        <v>0.751761606757165</v>
      </c>
      <c r="E17" s="12" t="n">
        <v>0.385883542696484</v>
      </c>
      <c r="F17" s="12" t="n">
        <v>0.270805838271061</v>
      </c>
      <c r="G17" s="12" t="n">
        <v>2.06918035440455</v>
      </c>
      <c r="H17" s="12" t="n">
        <v>51.3305733131344</v>
      </c>
      <c r="I17" s="12" t="n">
        <v>1.05376432291689</v>
      </c>
      <c r="J17" s="13" t="n">
        <v>4</v>
      </c>
      <c r="K17" s="13" t="n">
        <v>529</v>
      </c>
    </row>
    <row r="18" customFormat="false" ht="15" hidden="false" customHeight="false" outlineLevel="0" collapsed="false">
      <c r="B18" s="11"/>
      <c r="C18" s="11" t="s">
        <v>138</v>
      </c>
      <c r="D18" s="12" t="n">
        <v>0.873623578180965</v>
      </c>
      <c r="E18" s="12" t="n">
        <v>0.575628247813895</v>
      </c>
      <c r="F18" s="12" t="n">
        <v>0.234101726029397</v>
      </c>
      <c r="G18" s="12" t="n">
        <v>3.2040902414264</v>
      </c>
      <c r="H18" s="12" t="n">
        <v>65.8897335408978</v>
      </c>
      <c r="I18" s="12" t="n">
        <v>1.66440831075916</v>
      </c>
      <c r="J18" s="13" t="n">
        <v>2</v>
      </c>
      <c r="K18" s="13" t="n">
        <v>436</v>
      </c>
    </row>
    <row r="19" customFormat="false" ht="15" hidden="false" customHeight="false" outlineLevel="0" collapsed="false">
      <c r="B19" s="11"/>
      <c r="C19" s="11" t="s">
        <v>139</v>
      </c>
      <c r="D19" s="12" t="n">
        <v>0.269874527842748</v>
      </c>
      <c r="E19" s="12" t="n">
        <v>0.192181442843723</v>
      </c>
      <c r="F19" s="12" t="n">
        <v>0.0649995497546731</v>
      </c>
      <c r="G19" s="12" t="n">
        <v>1.11331015395509</v>
      </c>
      <c r="H19" s="12" t="n">
        <v>71.2114049369286</v>
      </c>
      <c r="I19" s="12" t="n">
        <v>0.452843961405967</v>
      </c>
      <c r="J19" s="13" t="n">
        <v>2</v>
      </c>
      <c r="K19" s="13" t="n">
        <v>331</v>
      </c>
    </row>
    <row r="20" customFormat="false" ht="15" hidden="false" customHeight="false" outlineLevel="0" collapsed="false">
      <c r="B20" s="11"/>
      <c r="C20" s="11" t="s">
        <v>140</v>
      </c>
      <c r="D20" s="12" t="n">
        <v>0.658661124701808</v>
      </c>
      <c r="E20" s="12" t="n">
        <v>0.43033287476179</v>
      </c>
      <c r="F20" s="12" t="n">
        <v>0.179562194720603</v>
      </c>
      <c r="G20" s="12" t="n">
        <v>2.38551889233651</v>
      </c>
      <c r="H20" s="12" t="n">
        <v>65.3344881947621</v>
      </c>
      <c r="I20" s="12" t="n">
        <v>1.38396747082722</v>
      </c>
      <c r="J20" s="13" t="n">
        <v>3</v>
      </c>
      <c r="K20" s="13" t="n">
        <v>490</v>
      </c>
    </row>
    <row r="21" customFormat="false" ht="15" hidden="false" customHeight="false" outlineLevel="0" collapsed="false">
      <c r="B21" s="11"/>
      <c r="C21" s="11" t="s">
        <v>141</v>
      </c>
      <c r="D21" s="12" t="n">
        <v>1.51048492927254</v>
      </c>
      <c r="E21" s="12" t="n">
        <v>0.460194503946809</v>
      </c>
      <c r="F21" s="12" t="n">
        <v>0.826153204509189</v>
      </c>
      <c r="G21" s="12" t="n">
        <v>2.74597725924008</v>
      </c>
      <c r="H21" s="12" t="n">
        <v>30.4666729888157</v>
      </c>
      <c r="I21" s="12" t="n">
        <v>1.2954416378399</v>
      </c>
      <c r="J21" s="13" t="n">
        <v>14</v>
      </c>
      <c r="K21" s="13" t="n">
        <v>911</v>
      </c>
    </row>
    <row r="22" customFormat="false" ht="15" hidden="false" customHeight="false" outlineLevel="0" collapsed="false">
      <c r="B22" s="11"/>
      <c r="C22" s="11" t="s">
        <v>142</v>
      </c>
      <c r="D22" s="12" t="n">
        <v>1.51189921901166</v>
      </c>
      <c r="E22" s="12" t="n">
        <v>0.609501938493014</v>
      </c>
      <c r="F22" s="12" t="n">
        <v>0.678597354656737</v>
      </c>
      <c r="G22" s="12" t="n">
        <v>3.33412611524709</v>
      </c>
      <c r="H22" s="12" t="n">
        <v>40.3136618386146</v>
      </c>
      <c r="I22" s="12" t="n">
        <v>1.68152556141788</v>
      </c>
      <c r="J22" s="13" t="n">
        <v>9</v>
      </c>
      <c r="K22" s="13" t="n">
        <v>675</v>
      </c>
    </row>
    <row r="23" customFormat="false" ht="15" hidden="false" customHeight="false" outlineLevel="0" collapsed="false">
      <c r="B23" s="11"/>
      <c r="C23" s="11" t="s">
        <v>143</v>
      </c>
      <c r="D23" s="12" t="n">
        <v>0.932415715895051</v>
      </c>
      <c r="E23" s="12" t="n">
        <v>0.322552799499682</v>
      </c>
      <c r="F23" s="12" t="n">
        <v>0.469787845486605</v>
      </c>
      <c r="G23" s="12" t="n">
        <v>1.84218840539182</v>
      </c>
      <c r="H23" s="12" t="n">
        <v>34.5932392602429</v>
      </c>
      <c r="I23" s="12" t="n">
        <v>0.783916332445627</v>
      </c>
      <c r="J23" s="13" t="n">
        <v>9</v>
      </c>
      <c r="K23" s="13" t="n">
        <v>697</v>
      </c>
    </row>
    <row r="24" customFormat="false" ht="15" hidden="false" customHeight="false" outlineLevel="0" collapsed="false">
      <c r="B24" s="11"/>
      <c r="C24" s="11" t="s">
        <v>144</v>
      </c>
      <c r="D24" s="12" t="n">
        <v>0.175109827156086</v>
      </c>
      <c r="E24" s="12" t="n">
        <v>0.176589322531788</v>
      </c>
      <c r="F24" s="12" t="n">
        <v>0.0234704415233936</v>
      </c>
      <c r="G24" s="12" t="n">
        <v>1.29379247265732</v>
      </c>
      <c r="H24" s="12" t="n">
        <v>100.84489568617</v>
      </c>
      <c r="I24" s="12" t="n">
        <v>0.718926623111156</v>
      </c>
      <c r="J24" s="13" t="n">
        <v>1</v>
      </c>
      <c r="K24" s="13" t="n">
        <v>404</v>
      </c>
    </row>
    <row r="25" customFormat="false" ht="15" hidden="false" customHeight="false" outlineLevel="0" collapsed="false">
      <c r="B25" s="11"/>
      <c r="C25" s="11" t="s">
        <v>145</v>
      </c>
      <c r="D25" s="12" t="n">
        <v>0.523829944706969</v>
      </c>
      <c r="E25" s="12" t="n">
        <v>0.3735787707186</v>
      </c>
      <c r="F25" s="12" t="n">
        <v>0.126550463879887</v>
      </c>
      <c r="G25" s="12" t="n">
        <v>2.14154494819659</v>
      </c>
      <c r="H25" s="12" t="n">
        <v>71.3168031903141</v>
      </c>
      <c r="I25" s="12" t="n">
        <v>1.28289323056978</v>
      </c>
      <c r="J25" s="13" t="n">
        <v>2</v>
      </c>
      <c r="K25" s="13" t="n">
        <v>480</v>
      </c>
    </row>
    <row r="26" customFormat="false" ht="15" hidden="false" customHeight="false" outlineLevel="0" collapsed="false">
      <c r="B26" s="11"/>
      <c r="C26" s="11" t="s">
        <v>146</v>
      </c>
      <c r="D26" s="12" t="n">
        <v>0.448623682706049</v>
      </c>
      <c r="E26" s="12" t="n">
        <v>0.329175242035972</v>
      </c>
      <c r="F26" s="12" t="n">
        <v>0.104344617725093</v>
      </c>
      <c r="G26" s="12" t="n">
        <v>1.9071452775408</v>
      </c>
      <c r="H26" s="12" t="n">
        <v>73.3744683406865</v>
      </c>
      <c r="I26" s="12" t="n">
        <v>1.21794753151223</v>
      </c>
      <c r="J26" s="13" t="n">
        <v>2</v>
      </c>
      <c r="K26" s="13" t="n">
        <v>503</v>
      </c>
    </row>
    <row r="27" customFormat="false" ht="15" hidden="false" customHeight="false" outlineLevel="0" collapsed="false">
      <c r="B27" s="11"/>
      <c r="C27" s="11" t="s">
        <v>147</v>
      </c>
      <c r="D27" s="12" t="n">
        <v>1.59854925646973</v>
      </c>
      <c r="E27" s="12" t="n">
        <v>0.725528236229887</v>
      </c>
      <c r="F27" s="12" t="n">
        <v>0.648778444281956</v>
      </c>
      <c r="G27" s="12" t="n">
        <v>3.88436370657794</v>
      </c>
      <c r="H27" s="12" t="n">
        <v>45.3866675232867</v>
      </c>
      <c r="I27" s="12" t="n">
        <v>2.51651170363389</v>
      </c>
      <c r="J27" s="13" t="n">
        <v>7</v>
      </c>
      <c r="K27" s="13" t="n">
        <v>753</v>
      </c>
    </row>
    <row r="28" customFormat="false" ht="15" hidden="false" customHeight="false" outlineLevel="0" collapsed="false">
      <c r="B28" s="11"/>
      <c r="C28" s="11" t="s">
        <v>148</v>
      </c>
      <c r="D28" s="12" t="n">
        <v>0.601022834644589</v>
      </c>
      <c r="E28" s="12" t="n">
        <v>0.580161590777082</v>
      </c>
      <c r="F28" s="12" t="n">
        <v>0.0869100734449014</v>
      </c>
      <c r="G28" s="12" t="n">
        <v>4.03357114266794</v>
      </c>
      <c r="H28" s="12" t="n">
        <v>96.5290430471177</v>
      </c>
      <c r="I28" s="12" t="n">
        <v>1.8423528530136</v>
      </c>
      <c r="J28" s="13" t="n">
        <v>1</v>
      </c>
      <c r="K28" s="13" t="n">
        <v>328</v>
      </c>
    </row>
    <row r="29" customFormat="false" ht="15" hidden="false" customHeight="false" outlineLevel="0" collapsed="false">
      <c r="B29" s="11"/>
      <c r="C29" s="11" t="s">
        <v>149</v>
      </c>
      <c r="D29" s="12" t="n">
        <v>2.76686849464911E-010</v>
      </c>
      <c r="E29" s="12" t="n">
        <v>0</v>
      </c>
      <c r="F29" s="12" t="n">
        <v>2.42959617690492E-010</v>
      </c>
      <c r="G29" s="12" t="n">
        <v>3.15096036923879E-010</v>
      </c>
      <c r="H29" s="12" t="n">
        <v>0</v>
      </c>
      <c r="I29" s="12"/>
      <c r="J29" s="13" t="n">
        <v>0</v>
      </c>
      <c r="K29" s="13" t="n">
        <v>483</v>
      </c>
    </row>
    <row r="30" customFormat="false" ht="15" hidden="false" customHeight="false" outlineLevel="0" collapsed="false">
      <c r="B30" s="11"/>
      <c r="C30" s="11" t="s">
        <v>150</v>
      </c>
      <c r="D30" s="12" t="n">
        <v>0.424068469225273</v>
      </c>
      <c r="E30" s="12" t="n">
        <v>0.425741157577502</v>
      </c>
      <c r="F30" s="12" t="n">
        <v>0.0571654932482644</v>
      </c>
      <c r="G30" s="12" t="n">
        <v>3.07343298242647</v>
      </c>
      <c r="H30" s="12" t="n">
        <v>100.394438274387</v>
      </c>
      <c r="I30" s="12" t="n">
        <v>1.78134898052023</v>
      </c>
      <c r="J30" s="13" t="n">
        <v>1</v>
      </c>
      <c r="K30" s="13" t="n">
        <v>416</v>
      </c>
    </row>
    <row r="31" customFormat="false" ht="15" hidden="false" customHeight="false" outlineLevel="0" collapsed="false">
      <c r="B31" s="11"/>
      <c r="C31" s="11" t="s">
        <v>151</v>
      </c>
      <c r="D31" s="12" t="n">
        <v>0.530941705528181</v>
      </c>
      <c r="E31" s="12" t="n">
        <v>0.222352139633772</v>
      </c>
      <c r="F31" s="12" t="n">
        <v>0.232549408008675</v>
      </c>
      <c r="G31" s="12" t="n">
        <v>1.20757729996854</v>
      </c>
      <c r="H31" s="12" t="n">
        <v>41.8788234788556</v>
      </c>
      <c r="I31" s="12" t="n">
        <v>1.28534086732869</v>
      </c>
      <c r="J31" s="13" t="n">
        <v>7</v>
      </c>
      <c r="K31" s="13" t="n">
        <v>1374</v>
      </c>
    </row>
    <row r="32" customFormat="false" ht="15" hidden="false" customHeight="false" outlineLevel="0" collapsed="false">
      <c r="B32" s="11"/>
      <c r="C32" s="11" t="s">
        <v>152</v>
      </c>
      <c r="D32" s="12" t="n">
        <v>0.515376105620576</v>
      </c>
      <c r="E32" s="12" t="n">
        <v>0.249864446453688</v>
      </c>
      <c r="F32" s="12" t="n">
        <v>0.197510306797401</v>
      </c>
      <c r="G32" s="12" t="n">
        <v>1.33794543181503</v>
      </c>
      <c r="H32" s="12" t="n">
        <v>48.4819617612695</v>
      </c>
      <c r="I32" s="12" t="n">
        <v>1.00822862440555</v>
      </c>
      <c r="J32" s="13" t="n">
        <v>4</v>
      </c>
      <c r="K32" s="13" t="n">
        <v>829</v>
      </c>
    </row>
    <row r="33" customFormat="false" ht="15" hidden="false" customHeight="false" outlineLevel="0" collapsed="false">
      <c r="B33" s="11"/>
      <c r="C33" s="11" t="s">
        <v>153</v>
      </c>
      <c r="D33" s="12" t="n">
        <v>0.265603583734143</v>
      </c>
      <c r="E33" s="12" t="n">
        <v>0.190967728063268</v>
      </c>
      <c r="F33" s="12" t="n">
        <v>0.0636949726760013</v>
      </c>
      <c r="G33" s="12" t="n">
        <v>1.10050028896085</v>
      </c>
      <c r="H33" s="12" t="n">
        <v>71.8995298852661</v>
      </c>
      <c r="I33" s="12" t="n">
        <v>0.711756785746808</v>
      </c>
      <c r="J33" s="13" t="n">
        <v>2</v>
      </c>
      <c r="K33" s="13" t="n">
        <v>518</v>
      </c>
    </row>
    <row r="34" customFormat="false" ht="15" hidden="false" customHeight="false" outlineLevel="0" collapsed="false">
      <c r="B34" s="11"/>
      <c r="C34" s="11" t="s">
        <v>154</v>
      </c>
      <c r="D34" s="12" t="n">
        <v>1.35900941642803</v>
      </c>
      <c r="E34" s="12" t="n">
        <v>0.656769294097885</v>
      </c>
      <c r="F34" s="12" t="n">
        <v>0.519183920244599</v>
      </c>
      <c r="G34" s="12" t="n">
        <v>3.50940251933898</v>
      </c>
      <c r="H34" s="12" t="n">
        <v>48.3270598539423</v>
      </c>
      <c r="I34" s="12" t="n">
        <v>1.82765460458693</v>
      </c>
      <c r="J34" s="13" t="n">
        <v>5</v>
      </c>
      <c r="K34" s="13" t="n">
        <v>569</v>
      </c>
    </row>
    <row r="35" customFormat="false" ht="15" hidden="false" customHeight="false" outlineLevel="0" collapsed="false">
      <c r="B35" s="11"/>
      <c r="C35" s="11" t="s">
        <v>155</v>
      </c>
      <c r="D35" s="12" t="n">
        <v>0.620338732828796</v>
      </c>
      <c r="E35" s="12" t="n">
        <v>0.607808267275503</v>
      </c>
      <c r="F35" s="12" t="n">
        <v>0.0870607296575047</v>
      </c>
      <c r="G35" s="12" t="n">
        <v>4.28019929652785</v>
      </c>
      <c r="H35" s="12" t="n">
        <v>97.9800607490438</v>
      </c>
      <c r="I35" s="12" t="n">
        <v>2.09736897542475</v>
      </c>
      <c r="J35" s="13" t="n">
        <v>1</v>
      </c>
      <c r="K35" s="13" t="n">
        <v>351</v>
      </c>
    </row>
    <row r="36" customFormat="false" ht="15" hidden="false" customHeight="false" outlineLevel="0" collapsed="false">
      <c r="B36" s="11"/>
      <c r="C36" s="11" t="s">
        <v>156</v>
      </c>
      <c r="D36" s="12" t="n">
        <v>1.49426992170141</v>
      </c>
      <c r="E36" s="12" t="n">
        <v>0.66077536737866</v>
      </c>
      <c r="F36" s="12" t="n">
        <v>0.621227608949416</v>
      </c>
      <c r="G36" s="12" t="n">
        <v>3.55040903516703</v>
      </c>
      <c r="H36" s="12" t="n">
        <v>44.2206162208154</v>
      </c>
      <c r="I36" s="12" t="n">
        <v>2.35525342142033</v>
      </c>
      <c r="J36" s="13" t="n">
        <v>9</v>
      </c>
      <c r="K36" s="13" t="n">
        <v>795</v>
      </c>
    </row>
    <row r="37" customFormat="false" ht="15" hidden="false" customHeight="false" outlineLevel="0" collapsed="false">
      <c r="B37" s="11"/>
      <c r="C37" s="11" t="s">
        <v>157</v>
      </c>
      <c r="D37" s="12" t="n">
        <v>1.27613816325658</v>
      </c>
      <c r="E37" s="12" t="n">
        <v>0.659159388684212</v>
      </c>
      <c r="F37" s="12" t="n">
        <v>0.454262938964353</v>
      </c>
      <c r="G37" s="12" t="n">
        <v>3.53222801259261</v>
      </c>
      <c r="H37" s="12" t="n">
        <v>51.6526664324576</v>
      </c>
      <c r="I37" s="12" t="n">
        <v>1.5795250959006</v>
      </c>
      <c r="J37" s="13" t="n">
        <v>5</v>
      </c>
      <c r="K37" s="13" t="n">
        <v>459</v>
      </c>
    </row>
    <row r="38" customFormat="false" ht="15" hidden="false" customHeight="true" outlineLevel="0" collapsed="false">
      <c r="B38" s="11" t="s">
        <v>158</v>
      </c>
      <c r="C38" s="11" t="s">
        <v>159</v>
      </c>
      <c r="D38" s="12" t="n">
        <v>0.762473945954378</v>
      </c>
      <c r="E38" s="12" t="n">
        <v>0.156986035580638</v>
      </c>
      <c r="F38" s="12" t="n">
        <v>0.508824583155047</v>
      </c>
      <c r="G38" s="12" t="n">
        <v>1.14111741180788</v>
      </c>
      <c r="H38" s="12" t="n">
        <v>20.589036046883</v>
      </c>
      <c r="I38" s="12" t="n">
        <v>2.24767303396951</v>
      </c>
      <c r="J38" s="13" t="n">
        <v>45</v>
      </c>
      <c r="K38" s="13" t="n">
        <v>6902</v>
      </c>
    </row>
    <row r="39" customFormat="false" ht="15" hidden="false" customHeight="false" outlineLevel="0" collapsed="false">
      <c r="B39" s="11"/>
      <c r="C39" s="11" t="s">
        <v>160</v>
      </c>
      <c r="D39" s="12" t="n">
        <v>0.934327205193967</v>
      </c>
      <c r="E39" s="12" t="n">
        <v>0.192853617569417</v>
      </c>
      <c r="F39" s="12" t="n">
        <v>0.622791770560253</v>
      </c>
      <c r="G39" s="12" t="n">
        <v>1.3995055403886</v>
      </c>
      <c r="H39" s="12" t="n">
        <v>20.6409078636836</v>
      </c>
      <c r="I39" s="12" t="n">
        <v>2.65684511123101</v>
      </c>
      <c r="J39" s="13" t="n">
        <v>49</v>
      </c>
      <c r="K39" s="13" t="n">
        <v>6613</v>
      </c>
    </row>
    <row r="40" customFormat="false" ht="15" hidden="false" customHeight="true" outlineLevel="0" collapsed="false">
      <c r="B40" s="11" t="s">
        <v>182</v>
      </c>
      <c r="C40" s="11" t="s">
        <v>183</v>
      </c>
      <c r="D40" s="12" t="n">
        <v>0.984874902414475</v>
      </c>
      <c r="E40" s="12" t="n">
        <v>0.172223380528855</v>
      </c>
      <c r="F40" s="12" t="n">
        <v>0.698615611793025</v>
      </c>
      <c r="G40" s="12" t="n">
        <v>1.38679148367499</v>
      </c>
      <c r="H40" s="12" t="n">
        <v>17.4868280333512</v>
      </c>
      <c r="I40" s="12" t="n">
        <v>2.06311494654134</v>
      </c>
      <c r="J40" s="13" t="n">
        <v>55</v>
      </c>
      <c r="K40" s="13" t="n">
        <v>6784</v>
      </c>
    </row>
    <row r="41" customFormat="false" ht="15" hidden="false" customHeight="false" outlineLevel="0" collapsed="false">
      <c r="B41" s="11"/>
      <c r="C41" s="11" t="s">
        <v>184</v>
      </c>
      <c r="D41" s="12" t="n">
        <v>0.731233575292652</v>
      </c>
      <c r="E41" s="12" t="n">
        <v>0.190166227152249</v>
      </c>
      <c r="F41" s="12" t="n">
        <v>0.438770237290009</v>
      </c>
      <c r="G41" s="12" t="n">
        <v>1.21625759448546</v>
      </c>
      <c r="H41" s="12" t="n">
        <v>26.0062220305108</v>
      </c>
      <c r="I41" s="12" t="n">
        <v>3.35284206366643</v>
      </c>
      <c r="J41" s="13" t="n">
        <v>39</v>
      </c>
      <c r="K41" s="13" t="n">
        <v>6731</v>
      </c>
    </row>
    <row r="42" customFormat="false" ht="15" hidden="false" customHeight="true" outlineLevel="0" collapsed="false">
      <c r="B42" s="11" t="s">
        <v>185</v>
      </c>
      <c r="C42" s="11" t="s">
        <v>186</v>
      </c>
      <c r="D42" s="12" t="n">
        <v>0.435538344202316</v>
      </c>
      <c r="E42" s="12" t="n">
        <v>0.205031312188888</v>
      </c>
      <c r="F42" s="12" t="n">
        <v>0.17264124936294</v>
      </c>
      <c r="G42" s="12" t="n">
        <v>1.0943847957272</v>
      </c>
      <c r="H42" s="12" t="n">
        <v>47.0753757776255</v>
      </c>
      <c r="I42" s="12" t="n">
        <v>1.48029636879995</v>
      </c>
      <c r="J42" s="13" t="n">
        <v>5</v>
      </c>
      <c r="K42" s="13" t="n">
        <v>1528</v>
      </c>
    </row>
    <row r="43" customFormat="false" ht="15" hidden="false" customHeight="false" outlineLevel="0" collapsed="false">
      <c r="B43" s="11"/>
      <c r="C43" s="11" t="s">
        <v>187</v>
      </c>
      <c r="D43" s="12" t="n">
        <v>0.431609842408874</v>
      </c>
      <c r="E43" s="12" t="n">
        <v>0.222313368495335</v>
      </c>
      <c r="F43" s="12" t="n">
        <v>0.156680483215974</v>
      </c>
      <c r="G43" s="12" t="n">
        <v>1.18324426846774</v>
      </c>
      <c r="H43" s="12" t="n">
        <v>51.507946912094</v>
      </c>
      <c r="I43" s="12" t="n">
        <v>0.623329411974806</v>
      </c>
      <c r="J43" s="13" t="n">
        <v>4</v>
      </c>
      <c r="K43" s="13" t="n">
        <v>543</v>
      </c>
    </row>
    <row r="44" customFormat="false" ht="15" hidden="false" customHeight="false" outlineLevel="0" collapsed="false">
      <c r="B44" s="11"/>
      <c r="C44" s="11" t="s">
        <v>188</v>
      </c>
      <c r="D44" s="12" t="n">
        <v>1.05813320606343</v>
      </c>
      <c r="E44" s="12" t="n">
        <v>0.51442500087816</v>
      </c>
      <c r="F44" s="12" t="n">
        <v>0.405248839931804</v>
      </c>
      <c r="G44" s="12" t="n">
        <v>2.73398593595041</v>
      </c>
      <c r="H44" s="12" t="n">
        <v>48.6162798719808</v>
      </c>
      <c r="I44" s="12" t="n">
        <v>1.00854803127673</v>
      </c>
      <c r="J44" s="13" t="n">
        <v>5</v>
      </c>
      <c r="K44" s="13" t="n">
        <v>400</v>
      </c>
    </row>
    <row r="45" customFormat="false" ht="15" hidden="false" customHeight="false" outlineLevel="0" collapsed="false">
      <c r="B45" s="11"/>
      <c r="C45" s="11" t="s">
        <v>189</v>
      </c>
      <c r="D45" s="12" t="n">
        <v>0.927551818637896</v>
      </c>
      <c r="E45" s="12" t="n">
        <v>0.153714886365032</v>
      </c>
      <c r="F45" s="12" t="n">
        <v>0.66991049639739</v>
      </c>
      <c r="G45" s="12" t="n">
        <v>1.28299973520199</v>
      </c>
      <c r="H45" s="12" t="n">
        <v>16.5721077007602</v>
      </c>
      <c r="I45" s="12" t="n">
        <v>2.78129855509854</v>
      </c>
      <c r="J45" s="13" t="n">
        <v>80</v>
      </c>
      <c r="K45" s="13" t="n">
        <v>10818</v>
      </c>
    </row>
    <row r="46" customFormat="false" ht="15" hidden="false" customHeight="false" outlineLevel="0" collapsed="false">
      <c r="B46" s="11"/>
      <c r="C46" s="11" t="s">
        <v>190</v>
      </c>
      <c r="D46" s="12" t="n">
        <v>2.47491783800886E-010</v>
      </c>
      <c r="E46" s="12" t="n">
        <v>0</v>
      </c>
      <c r="F46" s="12" t="n">
        <v>2.01699517847378E-010</v>
      </c>
      <c r="G46" s="12" t="n">
        <v>3.03680364249986E-010</v>
      </c>
      <c r="H46" s="12" t="n">
        <v>0</v>
      </c>
      <c r="I46" s="12"/>
      <c r="J46" s="13" t="n">
        <v>0</v>
      </c>
      <c r="K46" s="13" t="n">
        <v>226</v>
      </c>
    </row>
    <row r="47" customFormat="false" ht="15" hidden="false" customHeight="true" outlineLevel="0" collapsed="false">
      <c r="B47" s="11" t="s">
        <v>161</v>
      </c>
      <c r="C47" s="11" t="s">
        <v>162</v>
      </c>
      <c r="D47" s="12" t="n">
        <v>1.08443099482458</v>
      </c>
      <c r="E47" s="12" t="n">
        <v>0.288085842523436</v>
      </c>
      <c r="F47" s="12" t="n">
        <v>0.643211050429243</v>
      </c>
      <c r="G47" s="12" t="n">
        <v>1.82275965539757</v>
      </c>
      <c r="H47" s="12" t="n">
        <v>26.5656223308186</v>
      </c>
      <c r="I47" s="12" t="n">
        <v>1.99229887705691</v>
      </c>
      <c r="J47" s="13" t="n">
        <v>25</v>
      </c>
      <c r="K47" s="13" t="n">
        <v>2576</v>
      </c>
    </row>
    <row r="48" customFormat="false" ht="15" hidden="false" customHeight="false" outlineLevel="0" collapsed="false">
      <c r="B48" s="11"/>
      <c r="C48" s="11" t="s">
        <v>163</v>
      </c>
      <c r="D48" s="12" t="n">
        <v>0.818960490882678</v>
      </c>
      <c r="E48" s="12" t="n">
        <v>0.30453538615705</v>
      </c>
      <c r="F48" s="12" t="n">
        <v>0.394234081051378</v>
      </c>
      <c r="G48" s="12" t="n">
        <v>1.69348442266972</v>
      </c>
      <c r="H48" s="12" t="n">
        <v>37.1856016923137</v>
      </c>
      <c r="I48" s="12" t="n">
        <v>2.57358094825512</v>
      </c>
      <c r="J48" s="13" t="n">
        <v>16</v>
      </c>
      <c r="K48" s="13" t="n">
        <v>2255</v>
      </c>
    </row>
    <row r="49" customFormat="false" ht="15" hidden="false" customHeight="false" outlineLevel="0" collapsed="false">
      <c r="B49" s="11"/>
      <c r="C49" s="11" t="s">
        <v>164</v>
      </c>
      <c r="D49" s="12" t="n">
        <v>0.603826681384994</v>
      </c>
      <c r="E49" s="12" t="n">
        <v>0.214593965444894</v>
      </c>
      <c r="F49" s="12" t="n">
        <v>0.300394353284415</v>
      </c>
      <c r="G49" s="12" t="n">
        <v>1.21004007650987</v>
      </c>
      <c r="H49" s="12" t="n">
        <v>35.5390001900348</v>
      </c>
      <c r="I49" s="12" t="n">
        <v>1.89210891617184</v>
      </c>
      <c r="J49" s="13" t="n">
        <v>14</v>
      </c>
      <c r="K49" s="13" t="n">
        <v>2467</v>
      </c>
    </row>
    <row r="50" customFormat="false" ht="15" hidden="false" customHeight="false" outlineLevel="0" collapsed="false">
      <c r="B50" s="11"/>
      <c r="C50" s="11" t="s">
        <v>165</v>
      </c>
      <c r="D50" s="12" t="n">
        <v>1.27131032207313</v>
      </c>
      <c r="E50" s="12" t="n">
        <v>0.411060008616284</v>
      </c>
      <c r="F50" s="12" t="n">
        <v>0.67287061644506</v>
      </c>
      <c r="G50" s="12" t="n">
        <v>2.38918972688004</v>
      </c>
      <c r="H50" s="12" t="n">
        <v>32.3335696626742</v>
      </c>
      <c r="I50" s="12" t="n">
        <v>3.58228704351272</v>
      </c>
      <c r="J50" s="13" t="n">
        <v>18</v>
      </c>
      <c r="K50" s="13" t="n">
        <v>2662</v>
      </c>
    </row>
    <row r="51" customFormat="false" ht="15" hidden="false" customHeight="false" outlineLevel="0" collapsed="false">
      <c r="B51" s="11"/>
      <c r="C51" s="11" t="s">
        <v>166</v>
      </c>
      <c r="D51" s="12" t="n">
        <v>0.545739330213639</v>
      </c>
      <c r="E51" s="12" t="n">
        <v>0.164075732852254</v>
      </c>
      <c r="F51" s="12" t="n">
        <v>0.302390994158869</v>
      </c>
      <c r="G51" s="12" t="n">
        <v>0.982990714651743</v>
      </c>
      <c r="H51" s="12" t="n">
        <v>30.0648540005397</v>
      </c>
      <c r="I51" s="12" t="n">
        <v>1.73004155528445</v>
      </c>
      <c r="J51" s="13" t="n">
        <v>21</v>
      </c>
      <c r="K51" s="13" t="n">
        <v>3489</v>
      </c>
    </row>
    <row r="52" customFormat="false" ht="15" hidden="false" customHeight="true" outlineLevel="0" collapsed="false">
      <c r="B52" s="11" t="s">
        <v>167</v>
      </c>
      <c r="C52" s="11" t="s">
        <v>168</v>
      </c>
      <c r="D52" s="12" t="n">
        <v>0.836518932335284</v>
      </c>
      <c r="E52" s="12" t="n">
        <v>0.159216805597656</v>
      </c>
      <c r="F52" s="12" t="n">
        <v>0.575656619321135</v>
      </c>
      <c r="G52" s="12" t="n">
        <v>1.21414902379969</v>
      </c>
      <c r="H52" s="12" t="n">
        <v>19.0332578789551</v>
      </c>
      <c r="I52" s="12" t="n">
        <v>2.79530340406727</v>
      </c>
      <c r="J52" s="13" t="n">
        <v>60</v>
      </c>
      <c r="K52" s="13" t="n">
        <v>9148</v>
      </c>
    </row>
    <row r="53" customFormat="false" ht="15" hidden="false" customHeight="false" outlineLevel="0" collapsed="false">
      <c r="B53" s="11"/>
      <c r="C53" s="11" t="s">
        <v>169</v>
      </c>
      <c r="D53" s="12" t="n">
        <v>0.908805124436031</v>
      </c>
      <c r="E53" s="12" t="n">
        <v>0.218125835084885</v>
      </c>
      <c r="F53" s="12" t="n">
        <v>0.567116986454366</v>
      </c>
      <c r="G53" s="12" t="n">
        <v>1.4533514195415</v>
      </c>
      <c r="H53" s="12" t="n">
        <v>24.001387010251</v>
      </c>
      <c r="I53" s="12" t="n">
        <v>2.27183526696939</v>
      </c>
      <c r="J53" s="13" t="n">
        <v>34</v>
      </c>
      <c r="K53" s="13" t="n">
        <v>4301</v>
      </c>
    </row>
    <row r="54" customFormat="false" ht="15" hidden="false" customHeight="true" outlineLevel="0" collapsed="false">
      <c r="B54" s="11" t="s">
        <v>170</v>
      </c>
      <c r="C54" s="11" t="s">
        <v>171</v>
      </c>
      <c r="D54" s="12" t="n">
        <v>0.554422837909365</v>
      </c>
      <c r="E54" s="12" t="n">
        <v>0.11265226831125</v>
      </c>
      <c r="F54" s="12" t="n">
        <v>0.372076877415879</v>
      </c>
      <c r="G54" s="12" t="n">
        <v>0.825391830807621</v>
      </c>
      <c r="H54" s="12" t="n">
        <v>20.3188362037976</v>
      </c>
      <c r="I54" s="12" t="n">
        <v>2.03564494689703</v>
      </c>
      <c r="J54" s="13" t="n">
        <v>49</v>
      </c>
      <c r="K54" s="13" t="n">
        <v>8845</v>
      </c>
    </row>
    <row r="55" customFormat="false" ht="15" hidden="false" customHeight="false" outlineLevel="0" collapsed="false">
      <c r="B55" s="11"/>
      <c r="C55" s="11" t="s">
        <v>170</v>
      </c>
      <c r="D55" s="12" t="n">
        <v>1.33002208061917</v>
      </c>
      <c r="E55" s="12" t="n">
        <v>0.272741029936857</v>
      </c>
      <c r="F55" s="12" t="n">
        <v>0.88876156767868</v>
      </c>
      <c r="G55" s="12" t="n">
        <v>1.98597376075379</v>
      </c>
      <c r="H55" s="12" t="n">
        <v>20.5065039078062</v>
      </c>
      <c r="I55" s="12" t="n">
        <v>2.64655512426335</v>
      </c>
      <c r="J55" s="13" t="n">
        <v>45</v>
      </c>
      <c r="K55" s="13" t="n">
        <v>4670</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208</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209</v>
      </c>
      <c r="K2" s="9" t="str">
        <f aca="false">HYPERLINK("#'INDICE'!A1", "Índice")</f>
        <v>Índice</v>
      </c>
    </row>
    <row r="3" customFormat="false" ht="15" hidden="false" customHeight="false" outlineLevel="0" collapsed="false">
      <c r="B3" s="7" t="s">
        <v>109</v>
      </c>
      <c r="C3" s="8" t="s">
        <v>18</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4.57467101640553</v>
      </c>
      <c r="E9" s="12" t="n">
        <v>0.228564266818994</v>
      </c>
      <c r="F9" s="12" t="n">
        <v>4.1468204182303</v>
      </c>
      <c r="G9" s="12" t="n">
        <v>5.04434225223608</v>
      </c>
      <c r="H9" s="12" t="n">
        <v>4.99629953715414</v>
      </c>
      <c r="I9" s="12" t="n">
        <v>2.57366951591623</v>
      </c>
      <c r="J9" s="13" t="n">
        <v>991</v>
      </c>
      <c r="K9" s="13" t="n">
        <v>21507</v>
      </c>
    </row>
    <row r="10" customFormat="false" ht="15" hidden="false" customHeight="true" outlineLevel="0" collapsed="false">
      <c r="B10" s="11" t="s">
        <v>127</v>
      </c>
      <c r="C10" s="11" t="s">
        <v>128</v>
      </c>
      <c r="D10" s="12" t="n">
        <v>4.43685750944282</v>
      </c>
      <c r="E10" s="12" t="n">
        <v>0.292423192109013</v>
      </c>
      <c r="F10" s="12" t="n">
        <v>3.89738043318833</v>
      </c>
      <c r="G10" s="12" t="n">
        <v>5.0470874946831</v>
      </c>
      <c r="H10" s="12" t="n">
        <v>6.59077266931962</v>
      </c>
      <c r="I10" s="12" t="n">
        <v>2.62967458991378</v>
      </c>
      <c r="J10" s="13" t="n">
        <v>608</v>
      </c>
      <c r="K10" s="13" t="n">
        <v>13040</v>
      </c>
    </row>
    <row r="11" customFormat="false" ht="15" hidden="false" customHeight="false" outlineLevel="0" collapsed="false">
      <c r="B11" s="11"/>
      <c r="C11" s="11" t="s">
        <v>129</v>
      </c>
      <c r="D11" s="12" t="n">
        <v>4.82394732686353</v>
      </c>
      <c r="E11" s="12" t="n">
        <v>0.363601333196498</v>
      </c>
      <c r="F11" s="12" t="n">
        <v>4.15849071141777</v>
      </c>
      <c r="G11" s="12" t="n">
        <v>5.58968204701883</v>
      </c>
      <c r="H11" s="12" t="n">
        <v>7.53742337051816</v>
      </c>
      <c r="I11" s="12" t="n">
        <v>2.43780493795303</v>
      </c>
      <c r="J11" s="13" t="n">
        <v>383</v>
      </c>
      <c r="K11" s="13" t="n">
        <v>8467</v>
      </c>
    </row>
    <row r="12" customFormat="false" ht="15" hidden="false" customHeight="true" outlineLevel="0" collapsed="false">
      <c r="B12" s="11" t="s">
        <v>130</v>
      </c>
      <c r="C12" s="11" t="s">
        <v>131</v>
      </c>
      <c r="D12" s="12" t="n">
        <v>4.51671825054385</v>
      </c>
      <c r="E12" s="12" t="n">
        <v>0.259652595188302</v>
      </c>
      <c r="F12" s="12" t="n">
        <v>4.03385978744115</v>
      </c>
      <c r="G12" s="12" t="n">
        <v>5.05433138391779</v>
      </c>
      <c r="H12" s="12" t="n">
        <v>5.74870029046061</v>
      </c>
      <c r="I12" s="12" t="n">
        <v>1.67817423430028</v>
      </c>
      <c r="J12" s="13" t="n">
        <v>506</v>
      </c>
      <c r="K12" s="13" t="n">
        <v>10736</v>
      </c>
    </row>
    <row r="13" customFormat="false" ht="15" hidden="false" customHeight="false" outlineLevel="0" collapsed="false">
      <c r="B13" s="11"/>
      <c r="C13" s="11" t="s">
        <v>132</v>
      </c>
      <c r="D13" s="12" t="n">
        <v>4.7414551510884</v>
      </c>
      <c r="E13" s="12" t="n">
        <v>0.379183844594487</v>
      </c>
      <c r="F13" s="12" t="n">
        <v>4.05025147109062</v>
      </c>
      <c r="G13" s="12" t="n">
        <v>5.54380212175925</v>
      </c>
      <c r="H13" s="12" t="n">
        <v>7.99720407578769</v>
      </c>
      <c r="I13" s="12" t="n">
        <v>2.04211747848112</v>
      </c>
      <c r="J13" s="13" t="n">
        <v>300</v>
      </c>
      <c r="K13" s="13" t="n">
        <v>6416</v>
      </c>
    </row>
    <row r="14" customFormat="false" ht="15" hidden="false" customHeight="false" outlineLevel="0" collapsed="false">
      <c r="B14" s="11"/>
      <c r="C14" s="11" t="s">
        <v>133</v>
      </c>
      <c r="D14" s="12" t="n">
        <v>3.68736345901496</v>
      </c>
      <c r="E14" s="12" t="n">
        <v>0.335550360407824</v>
      </c>
      <c r="F14" s="12" t="n">
        <v>3.08192911919983</v>
      </c>
      <c r="G14" s="12" t="n">
        <v>4.40632595008835</v>
      </c>
      <c r="H14" s="12" t="n">
        <v>9.10000774638754</v>
      </c>
      <c r="I14" s="12" t="n">
        <v>1.38039896369891</v>
      </c>
      <c r="J14" s="13" t="n">
        <v>185</v>
      </c>
      <c r="K14" s="13" t="n">
        <v>4355</v>
      </c>
    </row>
    <row r="15" customFormat="false" ht="15" hidden="false" customHeight="true" outlineLevel="0" collapsed="false">
      <c r="B15" s="11" t="s">
        <v>134</v>
      </c>
      <c r="C15" s="11" t="s">
        <v>135</v>
      </c>
      <c r="D15" s="12" t="n">
        <v>5.22621038612985</v>
      </c>
      <c r="E15" s="12" t="n">
        <v>0.828323868321582</v>
      </c>
      <c r="F15" s="12" t="n">
        <v>3.81055710894652</v>
      </c>
      <c r="G15" s="12" t="n">
        <v>7.12881288507773</v>
      </c>
      <c r="H15" s="12" t="n">
        <v>15.8494168263857</v>
      </c>
      <c r="I15" s="12" t="n">
        <v>1.4461912028961</v>
      </c>
      <c r="J15" s="13" t="n">
        <v>52</v>
      </c>
      <c r="K15" s="13" t="n">
        <v>1045</v>
      </c>
    </row>
    <row r="16" customFormat="false" ht="15" hidden="false" customHeight="false" outlineLevel="0" collapsed="false">
      <c r="B16" s="11"/>
      <c r="C16" s="11" t="s">
        <v>136</v>
      </c>
      <c r="D16" s="12" t="n">
        <v>5.31524728828888</v>
      </c>
      <c r="E16" s="12" t="n">
        <v>0.83901540382042</v>
      </c>
      <c r="F16" s="12" t="n">
        <v>3.87670709607859</v>
      </c>
      <c r="G16" s="12" t="n">
        <v>7.24734369392179</v>
      </c>
      <c r="H16" s="12" t="n">
        <v>15.7850680939912</v>
      </c>
      <c r="I16" s="12" t="n">
        <v>1.15395877419726</v>
      </c>
      <c r="J16" s="13" t="n">
        <v>44</v>
      </c>
      <c r="K16" s="13" t="n">
        <v>826</v>
      </c>
    </row>
    <row r="17" customFormat="false" ht="15" hidden="false" customHeight="false" outlineLevel="0" collapsed="false">
      <c r="B17" s="11"/>
      <c r="C17" s="11" t="s">
        <v>137</v>
      </c>
      <c r="D17" s="12" t="n">
        <v>4.90830234924428</v>
      </c>
      <c r="E17" s="12" t="n">
        <v>0.948782071820478</v>
      </c>
      <c r="F17" s="12" t="n">
        <v>3.33391118533173</v>
      </c>
      <c r="G17" s="12" t="n">
        <v>7.17102273501446</v>
      </c>
      <c r="H17" s="12" t="n">
        <v>19.3301472548153</v>
      </c>
      <c r="I17" s="12" t="n">
        <v>1.60272885924437</v>
      </c>
      <c r="J17" s="13" t="n">
        <v>41</v>
      </c>
      <c r="K17" s="13" t="n">
        <v>832</v>
      </c>
    </row>
    <row r="18" customFormat="false" ht="15" hidden="false" customHeight="false" outlineLevel="0" collapsed="false">
      <c r="B18" s="11"/>
      <c r="C18" s="11" t="s">
        <v>138</v>
      </c>
      <c r="D18" s="12" t="n">
        <v>6.8227444569666</v>
      </c>
      <c r="E18" s="12" t="n">
        <v>1.12737509894496</v>
      </c>
      <c r="F18" s="12" t="n">
        <v>4.89255428169163</v>
      </c>
      <c r="G18" s="12" t="n">
        <v>9.43885179463714</v>
      </c>
      <c r="H18" s="12" t="n">
        <v>16.5237772872148</v>
      </c>
      <c r="I18" s="12" t="n">
        <v>1.29151773519013</v>
      </c>
      <c r="J18" s="13" t="n">
        <v>42</v>
      </c>
      <c r="K18" s="13" t="n">
        <v>647</v>
      </c>
    </row>
    <row r="19" customFormat="false" ht="15" hidden="false" customHeight="false" outlineLevel="0" collapsed="false">
      <c r="B19" s="11"/>
      <c r="C19" s="11" t="s">
        <v>139</v>
      </c>
      <c r="D19" s="12" t="n">
        <v>2.78069150618811</v>
      </c>
      <c r="E19" s="12" t="n">
        <v>0.769970777684704</v>
      </c>
      <c r="F19" s="12" t="n">
        <v>1.59388406319288</v>
      </c>
      <c r="G19" s="12" t="n">
        <v>4.80802023570874</v>
      </c>
      <c r="H19" s="12" t="n">
        <v>27.6899028882284</v>
      </c>
      <c r="I19" s="12" t="n">
        <v>1.17326720066098</v>
      </c>
      <c r="J19" s="13" t="n">
        <v>17</v>
      </c>
      <c r="K19" s="13" t="n">
        <v>536</v>
      </c>
    </row>
    <row r="20" customFormat="false" ht="15" hidden="false" customHeight="false" outlineLevel="0" collapsed="false">
      <c r="B20" s="11"/>
      <c r="C20" s="11" t="s">
        <v>140</v>
      </c>
      <c r="D20" s="12" t="n">
        <v>4.35456910911863</v>
      </c>
      <c r="E20" s="12" t="n">
        <v>0.841409072060576</v>
      </c>
      <c r="F20" s="12" t="n">
        <v>2.9594338425175</v>
      </c>
      <c r="G20" s="12" t="n">
        <v>6.36426463714199</v>
      </c>
      <c r="H20" s="12" t="n">
        <v>19.3224415774832</v>
      </c>
      <c r="I20" s="12" t="n">
        <v>1.35646272617208</v>
      </c>
      <c r="J20" s="13" t="n">
        <v>36</v>
      </c>
      <c r="K20" s="13" t="n">
        <v>799</v>
      </c>
    </row>
    <row r="21" customFormat="false" ht="15" hidden="false" customHeight="false" outlineLevel="0" collapsed="false">
      <c r="B21" s="11"/>
      <c r="C21" s="11" t="s">
        <v>141</v>
      </c>
      <c r="D21" s="12" t="n">
        <v>6.73654695731644</v>
      </c>
      <c r="E21" s="12" t="n">
        <v>0.821330229497317</v>
      </c>
      <c r="F21" s="12" t="n">
        <v>5.285955191679</v>
      </c>
      <c r="G21" s="12" t="n">
        <v>8.54928351475576</v>
      </c>
      <c r="H21" s="12" t="n">
        <v>12.1921547448769</v>
      </c>
      <c r="I21" s="12" t="n">
        <v>1.54506792440279</v>
      </c>
      <c r="J21" s="13" t="n">
        <v>84</v>
      </c>
      <c r="K21" s="13" t="n">
        <v>1440</v>
      </c>
    </row>
    <row r="22" customFormat="false" ht="15" hidden="false" customHeight="false" outlineLevel="0" collapsed="false">
      <c r="B22" s="11"/>
      <c r="C22" s="11" t="s">
        <v>142</v>
      </c>
      <c r="D22" s="12" t="n">
        <v>3.8189833725284</v>
      </c>
      <c r="E22" s="12" t="n">
        <v>0.624857980250631</v>
      </c>
      <c r="F22" s="12" t="n">
        <v>2.75803443611595</v>
      </c>
      <c r="G22" s="12" t="n">
        <v>5.26595259660974</v>
      </c>
      <c r="H22" s="12" t="n">
        <v>16.3618931872159</v>
      </c>
      <c r="I22" s="12" t="n">
        <v>1.1947906681289</v>
      </c>
      <c r="J22" s="13" t="n">
        <v>43</v>
      </c>
      <c r="K22" s="13" t="n">
        <v>1125</v>
      </c>
    </row>
    <row r="23" customFormat="false" ht="15" hidden="false" customHeight="false" outlineLevel="0" collapsed="false">
      <c r="B23" s="11"/>
      <c r="C23" s="11" t="s">
        <v>143</v>
      </c>
      <c r="D23" s="12" t="n">
        <v>4.98720809676749</v>
      </c>
      <c r="E23" s="12" t="n">
        <v>0.709897121641176</v>
      </c>
      <c r="F23" s="12" t="n">
        <v>3.75705978445991</v>
      </c>
      <c r="G23" s="12" t="n">
        <v>6.59254547071789</v>
      </c>
      <c r="H23" s="12" t="n">
        <v>14.2343593422802</v>
      </c>
      <c r="I23" s="12" t="n">
        <v>1.19860249578801</v>
      </c>
      <c r="J23" s="13" t="n">
        <v>60</v>
      </c>
      <c r="K23" s="13" t="n">
        <v>1128</v>
      </c>
    </row>
    <row r="24" customFormat="false" ht="15" hidden="false" customHeight="false" outlineLevel="0" collapsed="false">
      <c r="B24" s="11"/>
      <c r="C24" s="11" t="s">
        <v>144</v>
      </c>
      <c r="D24" s="12" t="n">
        <v>9.16308557734661</v>
      </c>
      <c r="E24" s="12" t="n">
        <v>1.34910968501652</v>
      </c>
      <c r="F24" s="12" t="n">
        <v>6.80796213604201</v>
      </c>
      <c r="G24" s="12" t="n">
        <v>12.2260472951418</v>
      </c>
      <c r="H24" s="12" t="n">
        <v>14.7233120724295</v>
      </c>
      <c r="I24" s="12" t="n">
        <v>1.37325141350008</v>
      </c>
      <c r="J24" s="13" t="n">
        <v>54</v>
      </c>
      <c r="K24" s="13" t="n">
        <v>629</v>
      </c>
    </row>
    <row r="25" customFormat="false" ht="15" hidden="false" customHeight="false" outlineLevel="0" collapsed="false">
      <c r="B25" s="11"/>
      <c r="C25" s="11" t="s">
        <v>145</v>
      </c>
      <c r="D25" s="12" t="n">
        <v>5.35662727445753</v>
      </c>
      <c r="E25" s="12" t="n">
        <v>0.920959500310893</v>
      </c>
      <c r="F25" s="12" t="n">
        <v>3.7952241584353</v>
      </c>
      <c r="G25" s="12" t="n">
        <v>7.51026361693943</v>
      </c>
      <c r="H25" s="12" t="n">
        <v>17.1928986864997</v>
      </c>
      <c r="I25" s="12" t="n">
        <v>1.20958871222688</v>
      </c>
      <c r="J25" s="13" t="n">
        <v>41</v>
      </c>
      <c r="K25" s="13" t="n">
        <v>724</v>
      </c>
    </row>
    <row r="26" customFormat="false" ht="15" hidden="false" customHeight="false" outlineLevel="0" collapsed="false">
      <c r="B26" s="11"/>
      <c r="C26" s="11" t="s">
        <v>146</v>
      </c>
      <c r="D26" s="12" t="n">
        <v>4.31577145333279</v>
      </c>
      <c r="E26" s="12" t="n">
        <v>0.810864149629461</v>
      </c>
      <c r="F26" s="12" t="n">
        <v>2.96483176160936</v>
      </c>
      <c r="G26" s="12" t="n">
        <v>6.24267159797479</v>
      </c>
      <c r="H26" s="12" t="n">
        <v>18.7883941120951</v>
      </c>
      <c r="I26" s="12" t="n">
        <v>1.29923457650936</v>
      </c>
      <c r="J26" s="13" t="n">
        <v>36</v>
      </c>
      <c r="K26" s="13" t="n">
        <v>817</v>
      </c>
    </row>
    <row r="27" customFormat="false" ht="15" hidden="false" customHeight="false" outlineLevel="0" collapsed="false">
      <c r="B27" s="11"/>
      <c r="C27" s="11" t="s">
        <v>147</v>
      </c>
      <c r="D27" s="12" t="n">
        <v>4.01284036978553</v>
      </c>
      <c r="E27" s="12" t="n">
        <v>0.661032915184176</v>
      </c>
      <c r="F27" s="12" t="n">
        <v>2.89217734895034</v>
      </c>
      <c r="G27" s="12" t="n">
        <v>5.54295240531711</v>
      </c>
      <c r="H27" s="12" t="n">
        <v>16.4729432090394</v>
      </c>
      <c r="I27" s="12" t="n">
        <v>1.33977245072704</v>
      </c>
      <c r="J27" s="13" t="n">
        <v>41</v>
      </c>
      <c r="K27" s="13" t="n">
        <v>1182</v>
      </c>
    </row>
    <row r="28" customFormat="false" ht="15" hidden="false" customHeight="false" outlineLevel="0" collapsed="false">
      <c r="B28" s="11"/>
      <c r="C28" s="11" t="s">
        <v>148</v>
      </c>
      <c r="D28" s="12" t="n">
        <v>5.21853719228055</v>
      </c>
      <c r="E28" s="12" t="n">
        <v>1.12826390238373</v>
      </c>
      <c r="F28" s="12" t="n">
        <v>3.37387594616602</v>
      </c>
      <c r="G28" s="12" t="n">
        <v>7.9883827491294</v>
      </c>
      <c r="H28" s="12" t="n">
        <v>21.6203096923923</v>
      </c>
      <c r="I28" s="12" t="n">
        <v>1.35373900257782</v>
      </c>
      <c r="J28" s="13" t="n">
        <v>30</v>
      </c>
      <c r="K28" s="13" t="n">
        <v>527</v>
      </c>
    </row>
    <row r="29" customFormat="false" ht="15" hidden="false" customHeight="false" outlineLevel="0" collapsed="false">
      <c r="B29" s="11"/>
      <c r="C29" s="11" t="s">
        <v>149</v>
      </c>
      <c r="D29" s="12" t="n">
        <v>2.12539881517907</v>
      </c>
      <c r="E29" s="12" t="n">
        <v>0.593637991679446</v>
      </c>
      <c r="F29" s="12" t="n">
        <v>1.21704305711278</v>
      </c>
      <c r="G29" s="12" t="n">
        <v>3.68641712825452</v>
      </c>
      <c r="H29" s="12" t="n">
        <v>27.9306635272322</v>
      </c>
      <c r="I29" s="12" t="n">
        <v>1.3349320282479</v>
      </c>
      <c r="J29" s="13" t="n">
        <v>22</v>
      </c>
      <c r="K29" s="13" t="n">
        <v>789</v>
      </c>
    </row>
    <row r="30" customFormat="false" ht="15" hidden="false" customHeight="false" outlineLevel="0" collapsed="false">
      <c r="B30" s="11"/>
      <c r="C30" s="11" t="s">
        <v>150</v>
      </c>
      <c r="D30" s="12" t="n">
        <v>2.9205857263287</v>
      </c>
      <c r="E30" s="12" t="n">
        <v>0.644481817653846</v>
      </c>
      <c r="F30" s="12" t="n">
        <v>1.87732238817088</v>
      </c>
      <c r="G30" s="12" t="n">
        <v>4.5169217315435</v>
      </c>
      <c r="H30" s="12" t="n">
        <v>22.0668687052712</v>
      </c>
      <c r="I30" s="12" t="n">
        <v>1.0049590112439</v>
      </c>
      <c r="J30" s="13" t="n">
        <v>25</v>
      </c>
      <c r="K30" s="13" t="n">
        <v>687</v>
      </c>
    </row>
    <row r="31" customFormat="false" ht="15" hidden="false" customHeight="false" outlineLevel="0" collapsed="false">
      <c r="B31" s="11"/>
      <c r="C31" s="11" t="s">
        <v>151</v>
      </c>
      <c r="D31" s="12" t="n">
        <v>3.97582920064363</v>
      </c>
      <c r="E31" s="12" t="n">
        <v>0.488845743908257</v>
      </c>
      <c r="F31" s="12" t="n">
        <v>3.11785280130571</v>
      </c>
      <c r="G31" s="12" t="n">
        <v>5.05757990181382</v>
      </c>
      <c r="H31" s="12" t="n">
        <v>12.2954412586215</v>
      </c>
      <c r="I31" s="12" t="n">
        <v>1.33701611085387</v>
      </c>
      <c r="J31" s="13" t="n">
        <v>95</v>
      </c>
      <c r="K31" s="13" t="n">
        <v>2137</v>
      </c>
    </row>
    <row r="32" customFormat="false" ht="15" hidden="false" customHeight="false" outlineLevel="0" collapsed="false">
      <c r="B32" s="11"/>
      <c r="C32" s="11" t="s">
        <v>152</v>
      </c>
      <c r="D32" s="12" t="n">
        <v>3.5264813632871</v>
      </c>
      <c r="E32" s="12" t="n">
        <v>0.669202418753934</v>
      </c>
      <c r="F32" s="12" t="n">
        <v>2.41887933561185</v>
      </c>
      <c r="G32" s="12" t="n">
        <v>5.11467000045464</v>
      </c>
      <c r="H32" s="12" t="n">
        <v>18.9764910066094</v>
      </c>
      <c r="I32" s="12" t="n">
        <v>1.71649634782104</v>
      </c>
      <c r="J32" s="13" t="n">
        <v>44</v>
      </c>
      <c r="K32" s="13" t="n">
        <v>1305</v>
      </c>
    </row>
    <row r="33" customFormat="false" ht="15" hidden="false" customHeight="false" outlineLevel="0" collapsed="false">
      <c r="B33" s="11"/>
      <c r="C33" s="11" t="s">
        <v>153</v>
      </c>
      <c r="D33" s="12" t="n">
        <v>6.10874125529808</v>
      </c>
      <c r="E33" s="12" t="n">
        <v>0.893053255314709</v>
      </c>
      <c r="F33" s="12" t="n">
        <v>4.55965167593671</v>
      </c>
      <c r="G33" s="12" t="n">
        <v>8.1392342511888</v>
      </c>
      <c r="H33" s="12" t="n">
        <v>14.6192679963351</v>
      </c>
      <c r="I33" s="12" t="n">
        <v>1.18472463383568</v>
      </c>
      <c r="J33" s="13" t="n">
        <v>56</v>
      </c>
      <c r="K33" s="13" t="n">
        <v>853</v>
      </c>
    </row>
    <row r="34" customFormat="false" ht="15" hidden="false" customHeight="false" outlineLevel="0" collapsed="false">
      <c r="B34" s="11"/>
      <c r="C34" s="11" t="s">
        <v>154</v>
      </c>
      <c r="D34" s="12" t="n">
        <v>3.12006647074589</v>
      </c>
      <c r="E34" s="12" t="n">
        <v>0.606510327220959</v>
      </c>
      <c r="F34" s="12" t="n">
        <v>2.11822561149211</v>
      </c>
      <c r="G34" s="12" t="n">
        <v>4.57360008399181</v>
      </c>
      <c r="H34" s="12" t="n">
        <v>19.439019421787</v>
      </c>
      <c r="I34" s="12" t="n">
        <v>1.10865673234943</v>
      </c>
      <c r="J34" s="13" t="n">
        <v>32</v>
      </c>
      <c r="K34" s="13" t="n">
        <v>912</v>
      </c>
    </row>
    <row r="35" customFormat="false" ht="15" hidden="false" customHeight="false" outlineLevel="0" collapsed="false">
      <c r="B35" s="11"/>
      <c r="C35" s="11" t="s">
        <v>155</v>
      </c>
      <c r="D35" s="12" t="n">
        <v>2.89592003478782</v>
      </c>
      <c r="E35" s="12" t="n">
        <v>0.638359654391495</v>
      </c>
      <c r="F35" s="12" t="n">
        <v>1.8599479672017</v>
      </c>
      <c r="G35" s="12" t="n">
        <v>4.48256224127241</v>
      </c>
      <c r="H35" s="12" t="n">
        <v>22.0434144148689</v>
      </c>
      <c r="I35" s="12" t="n">
        <v>0.84918914609831</v>
      </c>
      <c r="J35" s="13" t="n">
        <v>20</v>
      </c>
      <c r="K35" s="13" t="n">
        <v>587</v>
      </c>
    </row>
    <row r="36" customFormat="false" ht="15" hidden="false" customHeight="false" outlineLevel="0" collapsed="false">
      <c r="B36" s="11"/>
      <c r="C36" s="11" t="s">
        <v>156</v>
      </c>
      <c r="D36" s="12" t="n">
        <v>3.13828525549594</v>
      </c>
      <c r="E36" s="12" t="n">
        <v>0.679805983313388</v>
      </c>
      <c r="F36" s="12" t="n">
        <v>2.04072909812607</v>
      </c>
      <c r="G36" s="12" t="n">
        <v>4.79722744912635</v>
      </c>
      <c r="H36" s="12" t="n">
        <v>21.6617014697078</v>
      </c>
      <c r="I36" s="12" t="n">
        <v>1.90795936814929</v>
      </c>
      <c r="J36" s="13" t="n">
        <v>40</v>
      </c>
      <c r="K36" s="13" t="n">
        <v>1256</v>
      </c>
    </row>
    <row r="37" customFormat="false" ht="15" hidden="false" customHeight="false" outlineLevel="0" collapsed="false">
      <c r="B37" s="11"/>
      <c r="C37" s="11" t="s">
        <v>157</v>
      </c>
      <c r="D37" s="12" t="n">
        <v>4.77858425796266</v>
      </c>
      <c r="E37" s="12" t="n">
        <v>0.902094006304114</v>
      </c>
      <c r="F37" s="12" t="n">
        <v>3.27170436825114</v>
      </c>
      <c r="G37" s="12" t="n">
        <v>6.92978003810769</v>
      </c>
      <c r="H37" s="12" t="n">
        <v>18.8778507944259</v>
      </c>
      <c r="I37" s="12" t="n">
        <v>1.29302824550067</v>
      </c>
      <c r="J37" s="13" t="n">
        <v>36</v>
      </c>
      <c r="K37" s="13" t="n">
        <v>724</v>
      </c>
    </row>
    <row r="38" customFormat="false" ht="15" hidden="false" customHeight="true" outlineLevel="0" collapsed="false">
      <c r="B38" s="11" t="s">
        <v>158</v>
      </c>
      <c r="C38" s="11" t="s">
        <v>159</v>
      </c>
      <c r="D38" s="12" t="n">
        <v>4.58095695136533</v>
      </c>
      <c r="E38" s="12" t="n">
        <v>0.317337441248767</v>
      </c>
      <c r="F38" s="12" t="n">
        <v>3.99715759749169</v>
      </c>
      <c r="G38" s="12" t="n">
        <v>5.24536358765472</v>
      </c>
      <c r="H38" s="12" t="n">
        <v>6.92731768968461</v>
      </c>
      <c r="I38" s="12" t="n">
        <v>2.56808483362544</v>
      </c>
      <c r="J38" s="13" t="n">
        <v>488</v>
      </c>
      <c r="K38" s="13" t="n">
        <v>11148</v>
      </c>
    </row>
    <row r="39" customFormat="false" ht="15" hidden="false" customHeight="false" outlineLevel="0" collapsed="false">
      <c r="B39" s="11"/>
      <c r="C39" s="11" t="s">
        <v>160</v>
      </c>
      <c r="D39" s="12" t="n">
        <v>4.56937445881561</v>
      </c>
      <c r="E39" s="12" t="n">
        <v>0.324411407110103</v>
      </c>
      <c r="F39" s="12" t="n">
        <v>3.97350850454071</v>
      </c>
      <c r="G39" s="12" t="n">
        <v>5.24971123318672</v>
      </c>
      <c r="H39" s="12" t="n">
        <v>7.09968968474934</v>
      </c>
      <c r="I39" s="12" t="n">
        <v>2.49990566373847</v>
      </c>
      <c r="J39" s="13" t="n">
        <v>503</v>
      </c>
      <c r="K39" s="13" t="n">
        <v>10359</v>
      </c>
    </row>
    <row r="40" customFormat="false" ht="15" hidden="false" customHeight="true" outlineLevel="0" collapsed="false">
      <c r="B40" s="11" t="s">
        <v>182</v>
      </c>
      <c r="C40" s="11" t="s">
        <v>183</v>
      </c>
      <c r="D40" s="12" t="n">
        <v>4.9587527670775</v>
      </c>
      <c r="E40" s="12" t="n">
        <v>0.331178546964917</v>
      </c>
      <c r="F40" s="12" t="n">
        <v>4.34821897074431</v>
      </c>
      <c r="G40" s="12" t="n">
        <v>5.64994806560898</v>
      </c>
      <c r="H40" s="12" t="n">
        <v>6.67866623969844</v>
      </c>
      <c r="I40" s="12" t="n">
        <v>2.52853832624868</v>
      </c>
      <c r="J40" s="13" t="n">
        <v>545</v>
      </c>
      <c r="K40" s="13" t="n">
        <v>10866</v>
      </c>
    </row>
    <row r="41" customFormat="false" ht="15" hidden="false" customHeight="false" outlineLevel="0" collapsed="false">
      <c r="B41" s="11"/>
      <c r="C41" s="11" t="s">
        <v>184</v>
      </c>
      <c r="D41" s="12" t="n">
        <v>4.18974599280769</v>
      </c>
      <c r="E41" s="12" t="n">
        <v>0.313657981250628</v>
      </c>
      <c r="F41" s="12" t="n">
        <v>3.6160954745655</v>
      </c>
      <c r="G41" s="12" t="n">
        <v>4.84982028305485</v>
      </c>
      <c r="H41" s="12" t="n">
        <v>7.48632451201261</v>
      </c>
      <c r="I41" s="12" t="n">
        <v>2.60768201455533</v>
      </c>
      <c r="J41" s="13" t="n">
        <v>446</v>
      </c>
      <c r="K41" s="13" t="n">
        <v>10641</v>
      </c>
    </row>
    <row r="42" customFormat="false" ht="15" hidden="false" customHeight="true" outlineLevel="0" collapsed="false">
      <c r="B42" s="11" t="s">
        <v>185</v>
      </c>
      <c r="C42" s="11" t="s">
        <v>186</v>
      </c>
      <c r="D42" s="12" t="n">
        <v>4.03243113434321</v>
      </c>
      <c r="E42" s="12" t="n">
        <v>0.486506369185854</v>
      </c>
      <c r="F42" s="12" t="n">
        <v>3.17871120440745</v>
      </c>
      <c r="G42" s="12" t="n">
        <v>5.10335274487084</v>
      </c>
      <c r="H42" s="12" t="n">
        <v>12.0648401169806</v>
      </c>
      <c r="I42" s="12" t="n">
        <v>1.56331492141429</v>
      </c>
      <c r="J42" s="13" t="n">
        <v>109</v>
      </c>
      <c r="K42" s="13" t="n">
        <v>2557</v>
      </c>
    </row>
    <row r="43" customFormat="false" ht="15" hidden="false" customHeight="false" outlineLevel="0" collapsed="false">
      <c r="B43" s="11"/>
      <c r="C43" s="11" t="s">
        <v>187</v>
      </c>
      <c r="D43" s="12" t="n">
        <v>3.38560884221169</v>
      </c>
      <c r="E43" s="12" t="n">
        <v>0.922707869039817</v>
      </c>
      <c r="F43" s="12" t="n">
        <v>1.97383896453159</v>
      </c>
      <c r="G43" s="12" t="n">
        <v>5.7479252758572</v>
      </c>
      <c r="H43" s="12" t="n">
        <v>27.2538238184966</v>
      </c>
      <c r="I43" s="12" t="n">
        <v>2.21242609799511</v>
      </c>
      <c r="J43" s="13" t="n">
        <v>25</v>
      </c>
      <c r="K43" s="13" t="n">
        <v>851</v>
      </c>
    </row>
    <row r="44" customFormat="false" ht="15" hidden="false" customHeight="false" outlineLevel="0" collapsed="false">
      <c r="B44" s="11"/>
      <c r="C44" s="11" t="s">
        <v>188</v>
      </c>
      <c r="D44" s="12" t="n">
        <v>4.61469043182235</v>
      </c>
      <c r="E44" s="12" t="n">
        <v>1.20848741955407</v>
      </c>
      <c r="F44" s="12" t="n">
        <v>2.74216085326954</v>
      </c>
      <c r="G44" s="12" t="n">
        <v>7.66513105595392</v>
      </c>
      <c r="H44" s="12" t="n">
        <v>26.1878329090179</v>
      </c>
      <c r="I44" s="12" t="n">
        <v>2.06371911849127</v>
      </c>
      <c r="J44" s="13" t="n">
        <v>25</v>
      </c>
      <c r="K44" s="13" t="n">
        <v>623</v>
      </c>
    </row>
    <row r="45" customFormat="false" ht="15" hidden="false" customHeight="false" outlineLevel="0" collapsed="false">
      <c r="B45" s="11"/>
      <c r="C45" s="11" t="s">
        <v>189</v>
      </c>
      <c r="D45" s="12" t="n">
        <v>4.69373443647263</v>
      </c>
      <c r="E45" s="12" t="n">
        <v>0.265784893344013</v>
      </c>
      <c r="F45" s="12" t="n">
        <v>4.19922322455398</v>
      </c>
      <c r="G45" s="12" t="n">
        <v>5.24329328001844</v>
      </c>
      <c r="H45" s="12" t="n">
        <v>5.66254646361612</v>
      </c>
      <c r="I45" s="12" t="n">
        <v>2.70301384426746</v>
      </c>
      <c r="J45" s="13" t="n">
        <v>816</v>
      </c>
      <c r="K45" s="13" t="n">
        <v>17118</v>
      </c>
    </row>
    <row r="46" customFormat="false" ht="15" hidden="false" customHeight="false" outlineLevel="0" collapsed="false">
      <c r="B46" s="11"/>
      <c r="C46" s="11" t="s">
        <v>190</v>
      </c>
      <c r="D46" s="12" t="n">
        <v>4.85171055549837</v>
      </c>
      <c r="E46" s="12" t="n">
        <v>1.60133745514635</v>
      </c>
      <c r="F46" s="12" t="n">
        <v>2.51382696188473</v>
      </c>
      <c r="G46" s="12" t="n">
        <v>9.15956108394147</v>
      </c>
      <c r="H46" s="12" t="n">
        <v>33.0056263008431</v>
      </c>
      <c r="I46" s="12" t="n">
        <v>1.98307012205882</v>
      </c>
      <c r="J46" s="13" t="n">
        <v>16</v>
      </c>
      <c r="K46" s="13" t="n">
        <v>358</v>
      </c>
    </row>
    <row r="47" customFormat="false" ht="15" hidden="false" customHeight="true" outlineLevel="0" collapsed="false">
      <c r="B47" s="11" t="s">
        <v>161</v>
      </c>
      <c r="C47" s="11" t="s">
        <v>162</v>
      </c>
      <c r="D47" s="12" t="n">
        <v>4.62092704259284</v>
      </c>
      <c r="E47" s="12" t="n">
        <v>0.713322010000731</v>
      </c>
      <c r="F47" s="12" t="n">
        <v>3.40684767920162</v>
      </c>
      <c r="G47" s="12" t="n">
        <v>6.23971254201582</v>
      </c>
      <c r="H47" s="12" t="n">
        <v>15.4367728255775</v>
      </c>
      <c r="I47" s="12" t="n">
        <v>5.02201838402988</v>
      </c>
      <c r="J47" s="13" t="n">
        <v>178</v>
      </c>
      <c r="K47" s="13" t="n">
        <v>4351</v>
      </c>
    </row>
    <row r="48" customFormat="false" ht="15" hidden="false" customHeight="false" outlineLevel="0" collapsed="false">
      <c r="B48" s="11"/>
      <c r="C48" s="11" t="s">
        <v>163</v>
      </c>
      <c r="D48" s="12" t="n">
        <v>4.108411336967</v>
      </c>
      <c r="E48" s="12" t="n">
        <v>0.50901031707327</v>
      </c>
      <c r="F48" s="12" t="n">
        <v>3.218331307199</v>
      </c>
      <c r="G48" s="12" t="n">
        <v>5.23135094916715</v>
      </c>
      <c r="H48" s="12" t="n">
        <v>12.389468223234</v>
      </c>
      <c r="I48" s="12" t="n">
        <v>2.47870521874409</v>
      </c>
      <c r="J48" s="13" t="n">
        <v>158</v>
      </c>
      <c r="K48" s="13" t="n">
        <v>3770</v>
      </c>
    </row>
    <row r="49" customFormat="false" ht="15" hidden="false" customHeight="false" outlineLevel="0" collapsed="false">
      <c r="B49" s="11"/>
      <c r="C49" s="11" t="s">
        <v>164</v>
      </c>
      <c r="D49" s="12" t="n">
        <v>3.90837138026206</v>
      </c>
      <c r="E49" s="12" t="n">
        <v>0.445636264910708</v>
      </c>
      <c r="F49" s="12" t="n">
        <v>3.12223983706285</v>
      </c>
      <c r="G49" s="12" t="n">
        <v>4.8824630468704</v>
      </c>
      <c r="H49" s="12" t="n">
        <v>11.4020962071631</v>
      </c>
      <c r="I49" s="12" t="n">
        <v>2.09504886427435</v>
      </c>
      <c r="J49" s="13" t="n">
        <v>169</v>
      </c>
      <c r="K49" s="13" t="n">
        <v>3963</v>
      </c>
    </row>
    <row r="50" customFormat="false" ht="15" hidden="false" customHeight="false" outlineLevel="0" collapsed="false">
      <c r="B50" s="11"/>
      <c r="C50" s="11" t="s">
        <v>165</v>
      </c>
      <c r="D50" s="12" t="n">
        <v>4.52890543821634</v>
      </c>
      <c r="E50" s="12" t="n">
        <v>0.529507571817504</v>
      </c>
      <c r="F50" s="12" t="n">
        <v>3.59671411439107</v>
      </c>
      <c r="G50" s="12" t="n">
        <v>5.68844453389697</v>
      </c>
      <c r="H50" s="12" t="n">
        <v>11.6917338867213</v>
      </c>
      <c r="I50" s="12" t="n">
        <v>2.69173269328492</v>
      </c>
      <c r="J50" s="13" t="n">
        <v>195</v>
      </c>
      <c r="K50" s="13" t="n">
        <v>4152</v>
      </c>
    </row>
    <row r="51" customFormat="false" ht="15" hidden="false" customHeight="false" outlineLevel="0" collapsed="false">
      <c r="B51" s="11"/>
      <c r="C51" s="11" t="s">
        <v>166</v>
      </c>
      <c r="D51" s="12" t="n">
        <v>5.66988450391374</v>
      </c>
      <c r="E51" s="12" t="n">
        <v>0.497935524850809</v>
      </c>
      <c r="F51" s="12" t="n">
        <v>4.76877663338098</v>
      </c>
      <c r="G51" s="12" t="n">
        <v>6.72923382506241</v>
      </c>
      <c r="H51" s="12" t="n">
        <v>8.78211054399962</v>
      </c>
      <c r="I51" s="12" t="n">
        <v>2.39483748296894</v>
      </c>
      <c r="J51" s="13" t="n">
        <v>286</v>
      </c>
      <c r="K51" s="13" t="n">
        <v>5167</v>
      </c>
    </row>
    <row r="52" customFormat="false" ht="15" hidden="false" customHeight="true" outlineLevel="0" collapsed="false">
      <c r="B52" s="11" t="s">
        <v>167</v>
      </c>
      <c r="C52" s="11" t="s">
        <v>168</v>
      </c>
      <c r="D52" s="12" t="n">
        <v>4.80650709189909</v>
      </c>
      <c r="E52" s="12" t="n">
        <v>0.28435253195654</v>
      </c>
      <c r="F52" s="12" t="n">
        <v>4.27865384840458</v>
      </c>
      <c r="G52" s="12" t="n">
        <v>5.3958102078679</v>
      </c>
      <c r="H52" s="12" t="n">
        <v>5.91599110372247</v>
      </c>
      <c r="I52" s="12" t="n">
        <v>2.50513453621857</v>
      </c>
      <c r="J52" s="13" t="n">
        <v>686</v>
      </c>
      <c r="K52" s="13" t="n">
        <v>14177</v>
      </c>
    </row>
    <row r="53" customFormat="false" ht="15" hidden="false" customHeight="false" outlineLevel="0" collapsed="false">
      <c r="B53" s="11"/>
      <c r="C53" s="11" t="s">
        <v>169</v>
      </c>
      <c r="D53" s="12" t="n">
        <v>4.13805448910554</v>
      </c>
      <c r="E53" s="12" t="n">
        <v>0.465546737808388</v>
      </c>
      <c r="F53" s="12" t="n">
        <v>3.31552109802463</v>
      </c>
      <c r="G53" s="12" t="n">
        <v>5.15376929716399</v>
      </c>
      <c r="H53" s="12" t="n">
        <v>11.2503771768607</v>
      </c>
      <c r="I53" s="12" t="n">
        <v>3.94749863550475</v>
      </c>
      <c r="J53" s="13" t="n">
        <v>300</v>
      </c>
      <c r="K53" s="13" t="n">
        <v>7226</v>
      </c>
    </row>
    <row r="54" customFormat="false" ht="15" hidden="false" customHeight="true" outlineLevel="0" collapsed="false">
      <c r="B54" s="11" t="s">
        <v>170</v>
      </c>
      <c r="C54" s="11" t="s">
        <v>171</v>
      </c>
      <c r="D54" s="12" t="n">
        <v>4.90166141051244</v>
      </c>
      <c r="E54" s="12" t="n">
        <v>0.279932134642161</v>
      </c>
      <c r="F54" s="12" t="n">
        <v>4.38098805177384</v>
      </c>
      <c r="G54" s="12" t="n">
        <v>5.48066906547366</v>
      </c>
      <c r="H54" s="12" t="n">
        <v>5.71096432817247</v>
      </c>
      <c r="I54" s="12" t="n">
        <v>2.32073571008957</v>
      </c>
      <c r="J54" s="13" t="n">
        <v>697</v>
      </c>
      <c r="K54" s="13" t="n">
        <v>13806</v>
      </c>
    </row>
    <row r="55" customFormat="false" ht="15" hidden="false" customHeight="false" outlineLevel="0" collapsed="false">
      <c r="B55" s="11"/>
      <c r="C55" s="11" t="s">
        <v>170</v>
      </c>
      <c r="D55" s="12" t="n">
        <v>4.09014753298912</v>
      </c>
      <c r="E55" s="12" t="n">
        <v>0.437216096782681</v>
      </c>
      <c r="F55" s="12" t="n">
        <v>3.31370537361642</v>
      </c>
      <c r="G55" s="12" t="n">
        <v>5.03903797672622</v>
      </c>
      <c r="H55" s="12" t="n">
        <v>10.6894945293858</v>
      </c>
      <c r="I55" s="12" t="n">
        <v>3.75215542073407</v>
      </c>
      <c r="J55" s="13" t="n">
        <v>294</v>
      </c>
      <c r="K55" s="13" t="n">
        <v>7701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210</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211</v>
      </c>
      <c r="K2" s="9" t="str">
        <f aca="false">HYPERLINK("#'INDICE'!A1", "Índice")</f>
        <v>Índice</v>
      </c>
    </row>
    <row r="3" customFormat="false" ht="15" hidden="false" customHeight="false" outlineLevel="0" collapsed="false">
      <c r="B3" s="7" t="s">
        <v>109</v>
      </c>
      <c r="C3" s="8" t="s">
        <v>19</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0.974723904027751</v>
      </c>
      <c r="E9" s="12" t="n">
        <v>0.0989172779825433</v>
      </c>
      <c r="F9" s="12" t="n">
        <v>0.798695744730152</v>
      </c>
      <c r="G9" s="12" t="n">
        <v>1.18908267729549</v>
      </c>
      <c r="H9" s="12" t="n">
        <v>10.1482355745866</v>
      </c>
      <c r="I9" s="12" t="n">
        <v>2.1800993052423</v>
      </c>
      <c r="J9" s="13" t="n">
        <v>222</v>
      </c>
      <c r="K9" s="13" t="n">
        <v>21507</v>
      </c>
    </row>
    <row r="10" customFormat="false" ht="15" hidden="false" customHeight="true" outlineLevel="0" collapsed="false">
      <c r="B10" s="11" t="s">
        <v>127</v>
      </c>
      <c r="C10" s="11" t="s">
        <v>128</v>
      </c>
      <c r="D10" s="12" t="n">
        <v>1.17477696638531</v>
      </c>
      <c r="E10" s="12" t="n">
        <v>0.14037679937455</v>
      </c>
      <c r="F10" s="12" t="n">
        <v>0.929050037749538</v>
      </c>
      <c r="G10" s="12" t="n">
        <v>1.48452298393784</v>
      </c>
      <c r="H10" s="12" t="n">
        <v>11.9492298020174</v>
      </c>
      <c r="I10" s="12" t="n">
        <v>2.21315449327128</v>
      </c>
      <c r="J10" s="13" t="n">
        <v>161</v>
      </c>
      <c r="K10" s="13" t="n">
        <v>13040</v>
      </c>
    </row>
    <row r="11" customFormat="false" ht="15" hidden="false" customHeight="false" outlineLevel="0" collapsed="false">
      <c r="B11" s="11"/>
      <c r="C11" s="11" t="s">
        <v>129</v>
      </c>
      <c r="D11" s="12" t="n">
        <v>0.612869055649366</v>
      </c>
      <c r="E11" s="12" t="n">
        <v>0.112967348355809</v>
      </c>
      <c r="F11" s="12" t="n">
        <v>0.426699560291076</v>
      </c>
      <c r="G11" s="12" t="n">
        <v>0.879547028035631</v>
      </c>
      <c r="H11" s="12" t="n">
        <v>18.4325423701013</v>
      </c>
      <c r="I11" s="12" t="n">
        <v>1.77372505020988</v>
      </c>
      <c r="J11" s="13" t="n">
        <v>61</v>
      </c>
      <c r="K11" s="13" t="n">
        <v>8467</v>
      </c>
    </row>
    <row r="12" customFormat="false" ht="15" hidden="false" customHeight="true" outlineLevel="0" collapsed="false">
      <c r="B12" s="11" t="s">
        <v>130</v>
      </c>
      <c r="C12" s="11" t="s">
        <v>131</v>
      </c>
      <c r="D12" s="12" t="n">
        <v>0.610915092437291</v>
      </c>
      <c r="E12" s="12" t="n">
        <v>0.0892804823727636</v>
      </c>
      <c r="F12" s="12" t="n">
        <v>0.458537444018675</v>
      </c>
      <c r="G12" s="12" t="n">
        <v>0.813515875501967</v>
      </c>
      <c r="H12" s="12" t="n">
        <v>14.6142211050266</v>
      </c>
      <c r="I12" s="12" t="n">
        <v>1.40927444894822</v>
      </c>
      <c r="J12" s="13" t="n">
        <v>80</v>
      </c>
      <c r="K12" s="13" t="n">
        <v>10736</v>
      </c>
    </row>
    <row r="13" customFormat="false" ht="15" hidden="false" customHeight="false" outlineLevel="0" collapsed="false">
      <c r="B13" s="11"/>
      <c r="C13" s="11" t="s">
        <v>132</v>
      </c>
      <c r="D13" s="12" t="n">
        <v>1.27382683870451</v>
      </c>
      <c r="E13" s="12" t="n">
        <v>0.173010146904468</v>
      </c>
      <c r="F13" s="12" t="n">
        <v>0.975308162621008</v>
      </c>
      <c r="G13" s="12" t="n">
        <v>1.66218131053184</v>
      </c>
      <c r="H13" s="12" t="n">
        <v>13.5819203715648</v>
      </c>
      <c r="I13" s="12" t="n">
        <v>1.52685259802626</v>
      </c>
      <c r="J13" s="13" t="n">
        <v>101</v>
      </c>
      <c r="K13" s="13" t="n">
        <v>6416</v>
      </c>
    </row>
    <row r="14" customFormat="false" ht="15" hidden="false" customHeight="false" outlineLevel="0" collapsed="false">
      <c r="B14" s="11"/>
      <c r="C14" s="11" t="s">
        <v>133</v>
      </c>
      <c r="D14" s="12" t="n">
        <v>0.736306623372247</v>
      </c>
      <c r="E14" s="12" t="n">
        <v>0.139472944903485</v>
      </c>
      <c r="F14" s="12" t="n">
        <v>0.507275169472235</v>
      </c>
      <c r="G14" s="12" t="n">
        <v>1.06763466599165</v>
      </c>
      <c r="H14" s="12" t="n">
        <v>18.9422368991747</v>
      </c>
      <c r="I14" s="12" t="n">
        <v>1.15882866983063</v>
      </c>
      <c r="J14" s="13" t="n">
        <v>41</v>
      </c>
      <c r="K14" s="13" t="n">
        <v>4355</v>
      </c>
    </row>
    <row r="15" customFormat="false" ht="15" hidden="false" customHeight="true" outlineLevel="0" collapsed="false">
      <c r="B15" s="11" t="s">
        <v>134</v>
      </c>
      <c r="C15" s="11" t="s">
        <v>135</v>
      </c>
      <c r="D15" s="12" t="n">
        <v>0.648439466349648</v>
      </c>
      <c r="E15" s="12" t="n">
        <v>0.264413884711438</v>
      </c>
      <c r="F15" s="12" t="n">
        <v>0.289013582334889</v>
      </c>
      <c r="G15" s="12" t="n">
        <v>1.44836521403299</v>
      </c>
      <c r="H15" s="12" t="n">
        <v>40.7769573619479</v>
      </c>
      <c r="I15" s="12" t="n">
        <v>1.13298691901408</v>
      </c>
      <c r="J15" s="13" t="n">
        <v>8</v>
      </c>
      <c r="K15" s="13" t="n">
        <v>1045</v>
      </c>
    </row>
    <row r="16" customFormat="false" ht="15" hidden="false" customHeight="false" outlineLevel="0" collapsed="false">
      <c r="B16" s="11"/>
      <c r="C16" s="11" t="s">
        <v>136</v>
      </c>
      <c r="D16" s="12" t="n">
        <v>0.545392367096277</v>
      </c>
      <c r="E16" s="12" t="n">
        <v>0.254823045304354</v>
      </c>
      <c r="F16" s="12" t="n">
        <v>0.215505972341925</v>
      </c>
      <c r="G16" s="12" t="n">
        <v>1.37330351069895</v>
      </c>
      <c r="H16" s="12" t="n">
        <v>46.7228844182505</v>
      </c>
      <c r="I16" s="12" t="n">
        <v>0.987637081920598</v>
      </c>
      <c r="J16" s="13" t="n">
        <v>6</v>
      </c>
      <c r="K16" s="13" t="n">
        <v>826</v>
      </c>
    </row>
    <row r="17" customFormat="false" ht="15" hidden="false" customHeight="false" outlineLevel="0" collapsed="false">
      <c r="B17" s="11"/>
      <c r="C17" s="11" t="s">
        <v>137</v>
      </c>
      <c r="D17" s="12" t="n">
        <v>1.11306710941659</v>
      </c>
      <c r="E17" s="12" t="n">
        <v>0.38928490931852</v>
      </c>
      <c r="F17" s="12" t="n">
        <v>0.555009219070009</v>
      </c>
      <c r="G17" s="12" t="n">
        <v>2.21972340800469</v>
      </c>
      <c r="H17" s="12" t="n">
        <v>34.9740735329571</v>
      </c>
      <c r="I17" s="12" t="n">
        <v>1.14413139884076</v>
      </c>
      <c r="J17" s="13" t="n">
        <v>8</v>
      </c>
      <c r="K17" s="13" t="n">
        <v>832</v>
      </c>
    </row>
    <row r="18" customFormat="false" ht="15" hidden="false" customHeight="false" outlineLevel="0" collapsed="false">
      <c r="B18" s="11"/>
      <c r="C18" s="11" t="s">
        <v>138</v>
      </c>
      <c r="D18" s="12" t="n">
        <v>0.853450842997847</v>
      </c>
      <c r="E18" s="12" t="n">
        <v>0.361007656073837</v>
      </c>
      <c r="F18" s="12" t="n">
        <v>0.366798207155151</v>
      </c>
      <c r="G18" s="12" t="n">
        <v>1.97298809475078</v>
      </c>
      <c r="H18" s="12" t="n">
        <v>42.2997597384467</v>
      </c>
      <c r="I18" s="12" t="n">
        <v>0.994968263732953</v>
      </c>
      <c r="J18" s="13" t="n">
        <v>6</v>
      </c>
      <c r="K18" s="13" t="n">
        <v>647</v>
      </c>
    </row>
    <row r="19" customFormat="false" ht="15" hidden="false" customHeight="false" outlineLevel="0" collapsed="false">
      <c r="B19" s="11"/>
      <c r="C19" s="11" t="s">
        <v>139</v>
      </c>
      <c r="D19" s="12" t="n">
        <v>0.758404190439304</v>
      </c>
      <c r="E19" s="12" t="n">
        <v>0.470222906797859</v>
      </c>
      <c r="F19" s="12" t="n">
        <v>0.219044342201719</v>
      </c>
      <c r="G19" s="12" t="n">
        <v>2.59135603490323</v>
      </c>
      <c r="H19" s="12" t="n">
        <v>62.0016229769884</v>
      </c>
      <c r="I19" s="12" t="n">
        <v>1.57168997887065</v>
      </c>
      <c r="J19" s="13" t="n">
        <v>4</v>
      </c>
      <c r="K19" s="13" t="n">
        <v>536</v>
      </c>
    </row>
    <row r="20" customFormat="false" ht="15" hidden="false" customHeight="false" outlineLevel="0" collapsed="false">
      <c r="B20" s="11"/>
      <c r="C20" s="11" t="s">
        <v>140</v>
      </c>
      <c r="D20" s="12" t="n">
        <v>0.78270034997759</v>
      </c>
      <c r="E20" s="12" t="n">
        <v>0.331019018806073</v>
      </c>
      <c r="F20" s="12" t="n">
        <v>0.337562468614027</v>
      </c>
      <c r="G20" s="12" t="n">
        <v>1.80420748608579</v>
      </c>
      <c r="H20" s="12" t="n">
        <v>42.2919216550179</v>
      </c>
      <c r="I20" s="12" t="n">
        <v>1.12596750131137</v>
      </c>
      <c r="J20" s="13" t="n">
        <v>8</v>
      </c>
      <c r="K20" s="13" t="n">
        <v>799</v>
      </c>
    </row>
    <row r="21" customFormat="false" ht="15" hidden="false" customHeight="false" outlineLevel="0" collapsed="false">
      <c r="B21" s="11"/>
      <c r="C21" s="11" t="s">
        <v>141</v>
      </c>
      <c r="D21" s="12" t="n">
        <v>1.81198419807074</v>
      </c>
      <c r="E21" s="12" t="n">
        <v>0.372966859655259</v>
      </c>
      <c r="F21" s="12" t="n">
        <v>1.20559481945821</v>
      </c>
      <c r="G21" s="12" t="n">
        <v>2.7149931352353</v>
      </c>
      <c r="H21" s="12" t="n">
        <v>20.5833395264906</v>
      </c>
      <c r="I21" s="12" t="n">
        <v>1.12509294194609</v>
      </c>
      <c r="J21" s="13" t="n">
        <v>32</v>
      </c>
      <c r="K21" s="13" t="n">
        <v>1440</v>
      </c>
    </row>
    <row r="22" customFormat="false" ht="15" hidden="false" customHeight="false" outlineLevel="0" collapsed="false">
      <c r="B22" s="11"/>
      <c r="C22" s="11" t="s">
        <v>142</v>
      </c>
      <c r="D22" s="12" t="n">
        <v>0.782086870373842</v>
      </c>
      <c r="E22" s="12" t="n">
        <v>0.251576493979622</v>
      </c>
      <c r="F22" s="12" t="n">
        <v>0.413430348729988</v>
      </c>
      <c r="G22" s="12" t="n">
        <v>1.47460739333357</v>
      </c>
      <c r="H22" s="12" t="n">
        <v>32.1673337719334</v>
      </c>
      <c r="I22" s="12" t="n">
        <v>0.916772019994185</v>
      </c>
      <c r="J22" s="13" t="n">
        <v>11</v>
      </c>
      <c r="K22" s="13" t="n">
        <v>1125</v>
      </c>
    </row>
    <row r="23" customFormat="false" ht="15" hidden="false" customHeight="false" outlineLevel="0" collapsed="false">
      <c r="B23" s="11"/>
      <c r="C23" s="11" t="s">
        <v>143</v>
      </c>
      <c r="D23" s="12" t="n">
        <v>1.31277934181348</v>
      </c>
      <c r="E23" s="12" t="n">
        <v>0.317599139893689</v>
      </c>
      <c r="F23" s="12" t="n">
        <v>0.812757284492988</v>
      </c>
      <c r="G23" s="12" t="n">
        <v>2.11386743730763</v>
      </c>
      <c r="H23" s="12" t="n">
        <v>24.1928806904407</v>
      </c>
      <c r="I23" s="12" t="n">
        <v>0.877465195557821</v>
      </c>
      <c r="J23" s="13" t="n">
        <v>20</v>
      </c>
      <c r="K23" s="13" t="n">
        <v>1128</v>
      </c>
    </row>
    <row r="24" customFormat="false" ht="15" hidden="false" customHeight="false" outlineLevel="0" collapsed="false">
      <c r="B24" s="11"/>
      <c r="C24" s="11" t="s">
        <v>144</v>
      </c>
      <c r="D24" s="12" t="n">
        <v>0.713845669282092</v>
      </c>
      <c r="E24" s="12" t="n">
        <v>0.411631806264643</v>
      </c>
      <c r="F24" s="12" t="n">
        <v>0.225724575563056</v>
      </c>
      <c r="G24" s="12" t="n">
        <v>2.23387777154311</v>
      </c>
      <c r="H24" s="12" t="n">
        <v>57.6639775203256</v>
      </c>
      <c r="I24" s="12" t="n">
        <v>1.50135874843007</v>
      </c>
      <c r="J24" s="13" t="n">
        <v>4</v>
      </c>
      <c r="K24" s="13" t="n">
        <v>629</v>
      </c>
    </row>
    <row r="25" customFormat="false" ht="15" hidden="false" customHeight="false" outlineLevel="0" collapsed="false">
      <c r="B25" s="11"/>
      <c r="C25" s="11" t="s">
        <v>145</v>
      </c>
      <c r="D25" s="12" t="n">
        <v>0.911697641751418</v>
      </c>
      <c r="E25" s="12" t="n">
        <v>0.356605470225672</v>
      </c>
      <c r="F25" s="12" t="n">
        <v>0.418187540788313</v>
      </c>
      <c r="G25" s="12" t="n">
        <v>1.97605041764298</v>
      </c>
      <c r="H25" s="12" t="n">
        <v>39.114444734179</v>
      </c>
      <c r="I25" s="12" t="n">
        <v>1.01774992675022</v>
      </c>
      <c r="J25" s="13" t="n">
        <v>8</v>
      </c>
      <c r="K25" s="13" t="n">
        <v>724</v>
      </c>
    </row>
    <row r="26" customFormat="false" ht="15" hidden="false" customHeight="false" outlineLevel="0" collapsed="false">
      <c r="B26" s="11"/>
      <c r="C26" s="11" t="s">
        <v>146</v>
      </c>
      <c r="D26" s="12" t="n">
        <v>1.58687350892439</v>
      </c>
      <c r="E26" s="12" t="n">
        <v>0.503329319297925</v>
      </c>
      <c r="F26" s="12" t="n">
        <v>0.843676355417286</v>
      </c>
      <c r="G26" s="12" t="n">
        <v>2.96517763383378</v>
      </c>
      <c r="H26" s="12" t="n">
        <v>31.7183012046807</v>
      </c>
      <c r="I26" s="12" t="n">
        <v>1.32372959212573</v>
      </c>
      <c r="J26" s="13" t="n">
        <v>14</v>
      </c>
      <c r="K26" s="13" t="n">
        <v>817</v>
      </c>
    </row>
    <row r="27" customFormat="false" ht="15" hidden="false" customHeight="false" outlineLevel="0" collapsed="false">
      <c r="B27" s="11"/>
      <c r="C27" s="11" t="s">
        <v>147</v>
      </c>
      <c r="D27" s="12" t="n">
        <v>1.14764973022036</v>
      </c>
      <c r="E27" s="12" t="n">
        <v>0.29866857441507</v>
      </c>
      <c r="F27" s="12" t="n">
        <v>0.685364128236039</v>
      </c>
      <c r="G27" s="12" t="n">
        <v>1.91573721603385</v>
      </c>
      <c r="H27" s="12" t="n">
        <v>26.0243667166395</v>
      </c>
      <c r="I27" s="12" t="n">
        <v>0.928608377457209</v>
      </c>
      <c r="J27" s="13" t="n">
        <v>17</v>
      </c>
      <c r="K27" s="13" t="n">
        <v>1182</v>
      </c>
    </row>
    <row r="28" customFormat="false" ht="15" hidden="false" customHeight="false" outlineLevel="0" collapsed="false">
      <c r="B28" s="11"/>
      <c r="C28" s="11" t="s">
        <v>148</v>
      </c>
      <c r="D28" s="12" t="n">
        <v>0.204290508269002</v>
      </c>
      <c r="E28" s="12" t="n">
        <v>0.120579210354713</v>
      </c>
      <c r="F28" s="12" t="n">
        <v>0.062809548381598</v>
      </c>
      <c r="G28" s="12" t="n">
        <v>0.662350672695433</v>
      </c>
      <c r="H28" s="12" t="n">
        <v>59.0234031803075</v>
      </c>
      <c r="I28" s="12" t="n">
        <v>0.375120290449066</v>
      </c>
      <c r="J28" s="13" t="n">
        <v>3</v>
      </c>
      <c r="K28" s="13" t="n">
        <v>527</v>
      </c>
    </row>
    <row r="29" customFormat="false" ht="15" hidden="false" customHeight="false" outlineLevel="0" collapsed="false">
      <c r="B29" s="11"/>
      <c r="C29" s="11" t="s">
        <v>149</v>
      </c>
      <c r="D29" s="12" t="n">
        <v>0.436771281263661</v>
      </c>
      <c r="E29" s="12" t="n">
        <v>0.219227298440694</v>
      </c>
      <c r="F29" s="12" t="n">
        <v>0.160924116408948</v>
      </c>
      <c r="G29" s="12" t="n">
        <v>1.17987238228227</v>
      </c>
      <c r="H29" s="12" t="n">
        <v>50.1926998969411</v>
      </c>
      <c r="I29" s="12" t="n">
        <v>0.870888257793933</v>
      </c>
      <c r="J29" s="13" t="n">
        <v>5</v>
      </c>
      <c r="K29" s="13" t="n">
        <v>789</v>
      </c>
    </row>
    <row r="30" customFormat="false" ht="15" hidden="false" customHeight="false" outlineLevel="0" collapsed="false">
      <c r="B30" s="11"/>
      <c r="C30" s="11" t="s">
        <v>150</v>
      </c>
      <c r="D30" s="12" t="n">
        <v>0.221830551280769</v>
      </c>
      <c r="E30" s="12" t="n">
        <v>0.137371695835271</v>
      </c>
      <c r="F30" s="12" t="n">
        <v>0.0645625737054766</v>
      </c>
      <c r="G30" s="12" t="n">
        <v>0.75927701939714</v>
      </c>
      <c r="H30" s="12" t="n">
        <v>61.9264096140664</v>
      </c>
      <c r="I30" s="12" t="n">
        <v>0.584873230641053</v>
      </c>
      <c r="J30" s="13" t="n">
        <v>3</v>
      </c>
      <c r="K30" s="13" t="n">
        <v>687</v>
      </c>
    </row>
    <row r="31" customFormat="false" ht="15" hidden="false" customHeight="false" outlineLevel="0" collapsed="false">
      <c r="B31" s="11"/>
      <c r="C31" s="11" t="s">
        <v>151</v>
      </c>
      <c r="D31" s="12" t="n">
        <v>0.374006971872766</v>
      </c>
      <c r="E31" s="12" t="n">
        <v>0.140051510275896</v>
      </c>
      <c r="F31" s="12" t="n">
        <v>0.178850361363272</v>
      </c>
      <c r="G31" s="12" t="n">
        <v>0.780448186276391</v>
      </c>
      <c r="H31" s="12" t="n">
        <v>37.4462298321916</v>
      </c>
      <c r="I31" s="12" t="n">
        <v>1.12440943232455</v>
      </c>
      <c r="J31" s="13" t="n">
        <v>10</v>
      </c>
      <c r="K31" s="13" t="n">
        <v>2137</v>
      </c>
    </row>
    <row r="32" customFormat="false" ht="15" hidden="false" customHeight="false" outlineLevel="0" collapsed="false">
      <c r="B32" s="11"/>
      <c r="C32" s="11" t="s">
        <v>152</v>
      </c>
      <c r="D32" s="12" t="n">
        <v>0.46021044609033</v>
      </c>
      <c r="E32" s="12" t="n">
        <v>0.216199614411879</v>
      </c>
      <c r="F32" s="12" t="n">
        <v>0.18173348042177</v>
      </c>
      <c r="G32" s="12" t="n">
        <v>1.16044713248363</v>
      </c>
      <c r="H32" s="12" t="n">
        <v>46.9784239468227</v>
      </c>
      <c r="I32" s="12" t="n">
        <v>1.33055928828265</v>
      </c>
      <c r="J32" s="13" t="n">
        <v>7</v>
      </c>
      <c r="K32" s="13" t="n">
        <v>1305</v>
      </c>
    </row>
    <row r="33" customFormat="false" ht="15" hidden="false" customHeight="false" outlineLevel="0" collapsed="false">
      <c r="B33" s="11"/>
      <c r="C33" s="11" t="s">
        <v>153</v>
      </c>
      <c r="D33" s="12" t="n">
        <v>1.31217378244125</v>
      </c>
      <c r="E33" s="12" t="n">
        <v>0.489714836635876</v>
      </c>
      <c r="F33" s="12" t="n">
        <v>0.624085907555375</v>
      </c>
      <c r="G33" s="12" t="n">
        <v>2.73801262553155</v>
      </c>
      <c r="H33" s="12" t="n">
        <v>37.3208825834624</v>
      </c>
      <c r="I33" s="12" t="n">
        <v>1.57786985553406</v>
      </c>
      <c r="J33" s="13" t="n">
        <v>12</v>
      </c>
      <c r="K33" s="13" t="n">
        <v>853</v>
      </c>
    </row>
    <row r="34" customFormat="false" ht="15" hidden="false" customHeight="false" outlineLevel="0" collapsed="false">
      <c r="B34" s="11"/>
      <c r="C34" s="11" t="s">
        <v>154</v>
      </c>
      <c r="D34" s="12" t="n">
        <v>1.57901464376446</v>
      </c>
      <c r="E34" s="12" t="n">
        <v>0.45410177961319</v>
      </c>
      <c r="F34" s="12" t="n">
        <v>0.891196404719642</v>
      </c>
      <c r="G34" s="12" t="n">
        <v>2.78278018789757</v>
      </c>
      <c r="H34" s="12" t="n">
        <v>28.758554039156</v>
      </c>
      <c r="I34" s="12" t="n">
        <v>1.20879016651219</v>
      </c>
      <c r="J34" s="13" t="n">
        <v>13</v>
      </c>
      <c r="K34" s="13" t="n">
        <v>912</v>
      </c>
    </row>
    <row r="35" customFormat="false" ht="15" hidden="false" customHeight="false" outlineLevel="0" collapsed="false">
      <c r="B35" s="11"/>
      <c r="C35" s="11" t="s">
        <v>155</v>
      </c>
      <c r="D35" s="12" t="n">
        <v>0.700536266218036</v>
      </c>
      <c r="E35" s="12" t="n">
        <v>0.370280389450725</v>
      </c>
      <c r="F35" s="12" t="n">
        <v>0.243075952192512</v>
      </c>
      <c r="G35" s="12" t="n">
        <v>2.00164601077461</v>
      </c>
      <c r="H35" s="12" t="n">
        <v>52.8567052566381</v>
      </c>
      <c r="I35" s="12" t="n">
        <v>1.15499876309778</v>
      </c>
      <c r="J35" s="13" t="n">
        <v>5</v>
      </c>
      <c r="K35" s="13" t="n">
        <v>587</v>
      </c>
    </row>
    <row r="36" customFormat="false" ht="15" hidden="false" customHeight="false" outlineLevel="0" collapsed="false">
      <c r="B36" s="11"/>
      <c r="C36" s="11" t="s">
        <v>156</v>
      </c>
      <c r="D36" s="12" t="n">
        <v>0.871038815007516</v>
      </c>
      <c r="E36" s="12" t="n">
        <v>0.286201773645948</v>
      </c>
      <c r="F36" s="12" t="n">
        <v>0.454548504251226</v>
      </c>
      <c r="G36" s="12" t="n">
        <v>1.66277333132082</v>
      </c>
      <c r="H36" s="12" t="n">
        <v>32.8575223876192</v>
      </c>
      <c r="I36" s="12" t="n">
        <v>1.1905573056166</v>
      </c>
      <c r="J36" s="13" t="n">
        <v>11</v>
      </c>
      <c r="K36" s="13" t="n">
        <v>1256</v>
      </c>
    </row>
    <row r="37" customFormat="false" ht="15" hidden="false" customHeight="false" outlineLevel="0" collapsed="false">
      <c r="B37" s="11"/>
      <c r="C37" s="11" t="s">
        <v>157</v>
      </c>
      <c r="D37" s="12" t="n">
        <v>0.738081428626744</v>
      </c>
      <c r="E37" s="12" t="n">
        <v>0.285285329476547</v>
      </c>
      <c r="F37" s="12" t="n">
        <v>0.341421487506269</v>
      </c>
      <c r="G37" s="12" t="n">
        <v>1.58823256040054</v>
      </c>
      <c r="H37" s="12" t="n">
        <v>38.6522839366574</v>
      </c>
      <c r="I37" s="12" t="n">
        <v>0.803175099601547</v>
      </c>
      <c r="J37" s="13" t="n">
        <v>7</v>
      </c>
      <c r="K37" s="13" t="n">
        <v>724</v>
      </c>
    </row>
    <row r="38" customFormat="false" ht="15" hidden="false" customHeight="true" outlineLevel="0" collapsed="false">
      <c r="B38" s="11" t="s">
        <v>158</v>
      </c>
      <c r="C38" s="11" t="s">
        <v>159</v>
      </c>
      <c r="D38" s="12" t="n">
        <v>0.902855013475597</v>
      </c>
      <c r="E38" s="12" t="n">
        <v>0.128490658071387</v>
      </c>
      <c r="F38" s="12" t="n">
        <v>0.682691496813602</v>
      </c>
      <c r="G38" s="12" t="n">
        <v>1.19316682886346</v>
      </c>
      <c r="H38" s="12" t="n">
        <v>14.231593794529</v>
      </c>
      <c r="I38" s="12" t="n">
        <v>2.05694155212913</v>
      </c>
      <c r="J38" s="13" t="n">
        <v>108</v>
      </c>
      <c r="K38" s="13" t="n">
        <v>11148</v>
      </c>
    </row>
    <row r="39" customFormat="false" ht="15" hidden="false" customHeight="false" outlineLevel="0" collapsed="false">
      <c r="B39" s="11"/>
      <c r="C39" s="11" t="s">
        <v>160</v>
      </c>
      <c r="D39" s="12" t="n">
        <v>1.03528096598914</v>
      </c>
      <c r="E39" s="12" t="n">
        <v>0.146711446105971</v>
      </c>
      <c r="F39" s="12" t="n">
        <v>0.783716417990383</v>
      </c>
      <c r="G39" s="12" t="n">
        <v>1.36648288608605</v>
      </c>
      <c r="H39" s="12" t="n">
        <v>14.1711719741508</v>
      </c>
      <c r="I39" s="12" t="n">
        <v>2.17603199660609</v>
      </c>
      <c r="J39" s="13" t="n">
        <v>114</v>
      </c>
      <c r="K39" s="13" t="n">
        <v>10359</v>
      </c>
    </row>
    <row r="40" customFormat="false" ht="15" hidden="false" customHeight="true" outlineLevel="0" collapsed="false">
      <c r="B40" s="11" t="s">
        <v>182</v>
      </c>
      <c r="C40" s="11" t="s">
        <v>183</v>
      </c>
      <c r="D40" s="12" t="n">
        <v>1.40214805891017</v>
      </c>
      <c r="E40" s="12" t="n">
        <v>0.178130793020689</v>
      </c>
      <c r="F40" s="12" t="n">
        <v>1.09252261027619</v>
      </c>
      <c r="G40" s="12" t="n">
        <v>1.79792755389415</v>
      </c>
      <c r="H40" s="12" t="n">
        <v>12.7041357643174</v>
      </c>
      <c r="I40" s="12" t="n">
        <v>2.49371262939475</v>
      </c>
      <c r="J40" s="13" t="n">
        <v>145</v>
      </c>
      <c r="K40" s="13" t="n">
        <v>10866</v>
      </c>
    </row>
    <row r="41" customFormat="false" ht="15" hidden="false" customHeight="false" outlineLevel="0" collapsed="false">
      <c r="B41" s="11"/>
      <c r="C41" s="11" t="s">
        <v>184</v>
      </c>
      <c r="D41" s="12" t="n">
        <v>0.546361294237238</v>
      </c>
      <c r="E41" s="12" t="n">
        <v>0.0875453475261494</v>
      </c>
      <c r="F41" s="12" t="n">
        <v>0.398952373826471</v>
      </c>
      <c r="G41" s="12" t="n">
        <v>0.747827395439366</v>
      </c>
      <c r="H41" s="12" t="n">
        <v>16.0233436097206</v>
      </c>
      <c r="I41" s="12" t="n">
        <v>1.50074590743706</v>
      </c>
      <c r="J41" s="13" t="n">
        <v>77</v>
      </c>
      <c r="K41" s="13" t="n">
        <v>10641</v>
      </c>
    </row>
    <row r="42" customFormat="false" ht="15" hidden="false" customHeight="true" outlineLevel="0" collapsed="false">
      <c r="B42" s="11" t="s">
        <v>185</v>
      </c>
      <c r="C42" s="11" t="s">
        <v>186</v>
      </c>
      <c r="D42" s="12" t="n">
        <v>0.21569435566174</v>
      </c>
      <c r="E42" s="12" t="n">
        <v>0.0879670866262008</v>
      </c>
      <c r="F42" s="12" t="n">
        <v>0.0968204826336779</v>
      </c>
      <c r="G42" s="12" t="n">
        <v>0.479817751929808</v>
      </c>
      <c r="H42" s="12" t="n">
        <v>40.7832121319642</v>
      </c>
      <c r="I42" s="12" t="n">
        <v>0.9189677000715</v>
      </c>
      <c r="J42" s="13" t="n">
        <v>8</v>
      </c>
      <c r="K42" s="13" t="n">
        <v>2557</v>
      </c>
    </row>
    <row r="43" customFormat="false" ht="15" hidden="false" customHeight="false" outlineLevel="0" collapsed="false">
      <c r="B43" s="11"/>
      <c r="C43" s="11" t="s">
        <v>187</v>
      </c>
      <c r="D43" s="12" t="n">
        <v>1.67026378018664</v>
      </c>
      <c r="E43" s="12" t="n">
        <v>0.643715638406837</v>
      </c>
      <c r="F43" s="12" t="n">
        <v>0.780483929509313</v>
      </c>
      <c r="G43" s="12" t="n">
        <v>3.53825109486553</v>
      </c>
      <c r="H43" s="12" t="n">
        <v>38.5397591711475</v>
      </c>
      <c r="I43" s="12" t="n">
        <v>2.14455464537206</v>
      </c>
      <c r="J43" s="13" t="n">
        <v>11</v>
      </c>
      <c r="K43" s="13" t="n">
        <v>851</v>
      </c>
    </row>
    <row r="44" customFormat="false" ht="15" hidden="false" customHeight="false" outlineLevel="0" collapsed="false">
      <c r="B44" s="11"/>
      <c r="C44" s="11" t="s">
        <v>188</v>
      </c>
      <c r="D44" s="12" t="n">
        <v>0.848080158788823</v>
      </c>
      <c r="E44" s="12" t="n">
        <v>0.312474824080347</v>
      </c>
      <c r="F44" s="12" t="n">
        <v>0.410170393671344</v>
      </c>
      <c r="G44" s="12" t="n">
        <v>1.74532161958379</v>
      </c>
      <c r="H44" s="12" t="n">
        <v>36.8449633966918</v>
      </c>
      <c r="I44" s="12" t="n">
        <v>0.722241465865461</v>
      </c>
      <c r="J44" s="13" t="n">
        <v>9</v>
      </c>
      <c r="K44" s="13" t="n">
        <v>623</v>
      </c>
    </row>
    <row r="45" customFormat="false" ht="15" hidden="false" customHeight="false" outlineLevel="0" collapsed="false">
      <c r="B45" s="11"/>
      <c r="C45" s="11" t="s">
        <v>189</v>
      </c>
      <c r="D45" s="12" t="n">
        <v>0.994923092146955</v>
      </c>
      <c r="E45" s="12" t="n">
        <v>0.115996478929647</v>
      </c>
      <c r="F45" s="12" t="n">
        <v>0.791401660097693</v>
      </c>
      <c r="G45" s="12" t="n">
        <v>1.25012375519146</v>
      </c>
      <c r="H45" s="12" t="n">
        <v>11.6588387429361</v>
      </c>
      <c r="I45" s="12" t="n">
        <v>2.33813879083014</v>
      </c>
      <c r="J45" s="13" t="n">
        <v>189</v>
      </c>
      <c r="K45" s="13" t="n">
        <v>17118</v>
      </c>
    </row>
    <row r="46" customFormat="false" ht="15" hidden="false" customHeight="false" outlineLevel="0" collapsed="false">
      <c r="B46" s="11"/>
      <c r="C46" s="11" t="s">
        <v>190</v>
      </c>
      <c r="D46" s="12" t="n">
        <v>1.93453018685248</v>
      </c>
      <c r="E46" s="12" t="n">
        <v>1.04895399391247</v>
      </c>
      <c r="F46" s="12" t="n">
        <v>0.661004944599155</v>
      </c>
      <c r="G46" s="12" t="n">
        <v>5.52522196372113</v>
      </c>
      <c r="H46" s="12" t="n">
        <v>54.2226738585631</v>
      </c>
      <c r="I46" s="12" t="n">
        <v>2.07056788662256</v>
      </c>
      <c r="J46" s="13" t="n">
        <v>5</v>
      </c>
      <c r="K46" s="13" t="n">
        <v>358</v>
      </c>
    </row>
    <row r="47" customFormat="false" ht="15" hidden="false" customHeight="true" outlineLevel="0" collapsed="false">
      <c r="B47" s="11" t="s">
        <v>161</v>
      </c>
      <c r="C47" s="11" t="s">
        <v>162</v>
      </c>
      <c r="D47" s="12" t="n">
        <v>0.503367865663668</v>
      </c>
      <c r="E47" s="12" t="n">
        <v>0.127377192908471</v>
      </c>
      <c r="F47" s="12" t="n">
        <v>0.306261797582862</v>
      </c>
      <c r="G47" s="12" t="n">
        <v>0.826277415625761</v>
      </c>
      <c r="H47" s="12" t="n">
        <v>25.304990961338</v>
      </c>
      <c r="I47" s="12" t="n">
        <v>1.40921980075848</v>
      </c>
      <c r="J47" s="13" t="n">
        <v>31</v>
      </c>
      <c r="K47" s="13" t="n">
        <v>4351</v>
      </c>
    </row>
    <row r="48" customFormat="false" ht="15" hidden="false" customHeight="false" outlineLevel="0" collapsed="false">
      <c r="B48" s="11"/>
      <c r="C48" s="11" t="s">
        <v>163</v>
      </c>
      <c r="D48" s="12" t="n">
        <v>0.911494085214779</v>
      </c>
      <c r="E48" s="12" t="n">
        <v>0.212601590837682</v>
      </c>
      <c r="F48" s="12" t="n">
        <v>0.576385316463313</v>
      </c>
      <c r="G48" s="12" t="n">
        <v>1.43861500936342</v>
      </c>
      <c r="H48" s="12" t="n">
        <v>23.3245167781408</v>
      </c>
      <c r="I48" s="12" t="n">
        <v>1.88617516574352</v>
      </c>
      <c r="J48" s="13" t="n">
        <v>35</v>
      </c>
      <c r="K48" s="13" t="n">
        <v>3770</v>
      </c>
    </row>
    <row r="49" customFormat="false" ht="15" hidden="false" customHeight="false" outlineLevel="0" collapsed="false">
      <c r="B49" s="11"/>
      <c r="C49" s="11" t="s">
        <v>164</v>
      </c>
      <c r="D49" s="12" t="n">
        <v>0.768863237390896</v>
      </c>
      <c r="E49" s="12" t="n">
        <v>0.210111227548248</v>
      </c>
      <c r="F49" s="12" t="n">
        <v>0.449446169926617</v>
      </c>
      <c r="G49" s="12" t="n">
        <v>1.31229449559385</v>
      </c>
      <c r="H49" s="12" t="n">
        <v>27.3275164333843</v>
      </c>
      <c r="I49" s="12" t="n">
        <v>2.29253476043715</v>
      </c>
      <c r="J49" s="13" t="n">
        <v>35</v>
      </c>
      <c r="K49" s="13" t="n">
        <v>3963</v>
      </c>
    </row>
    <row r="50" customFormat="false" ht="15" hidden="false" customHeight="false" outlineLevel="0" collapsed="false">
      <c r="B50" s="11"/>
      <c r="C50" s="11" t="s">
        <v>165</v>
      </c>
      <c r="D50" s="12" t="n">
        <v>1.15950915231666</v>
      </c>
      <c r="E50" s="12" t="n">
        <v>0.231020789822121</v>
      </c>
      <c r="F50" s="12" t="n">
        <v>0.783844447336495</v>
      </c>
      <c r="G50" s="12" t="n">
        <v>1.71210779833636</v>
      </c>
      <c r="H50" s="12" t="n">
        <v>19.9240160683983</v>
      </c>
      <c r="I50" s="12" t="n">
        <v>1.93306201755594</v>
      </c>
      <c r="J50" s="13" t="n">
        <v>48</v>
      </c>
      <c r="K50" s="13" t="n">
        <v>4152</v>
      </c>
    </row>
    <row r="51" customFormat="false" ht="15" hidden="false" customHeight="false" outlineLevel="0" collapsed="false">
      <c r="B51" s="11"/>
      <c r="C51" s="11" t="s">
        <v>166</v>
      </c>
      <c r="D51" s="12" t="n">
        <v>1.51297209790716</v>
      </c>
      <c r="E51" s="12" t="n">
        <v>0.291893373050626</v>
      </c>
      <c r="F51" s="12" t="n">
        <v>1.03534489808838</v>
      </c>
      <c r="G51" s="12" t="n">
        <v>2.20602754017724</v>
      </c>
      <c r="H51" s="12" t="n">
        <v>19.2927135572686</v>
      </c>
      <c r="I51" s="12" t="n">
        <v>2.95388049842179</v>
      </c>
      <c r="J51" s="13" t="n">
        <v>72</v>
      </c>
      <c r="K51" s="13" t="n">
        <v>5167</v>
      </c>
    </row>
    <row r="52" customFormat="false" ht="15" hidden="false" customHeight="true" outlineLevel="0" collapsed="false">
      <c r="B52" s="11" t="s">
        <v>167</v>
      </c>
      <c r="C52" s="11" t="s">
        <v>168</v>
      </c>
      <c r="D52" s="12" t="n">
        <v>1.13157209117159</v>
      </c>
      <c r="E52" s="12" t="n">
        <v>0.134207115533755</v>
      </c>
      <c r="F52" s="12" t="n">
        <v>0.896513018877476</v>
      </c>
      <c r="G52" s="12" t="n">
        <v>1.42737425153073</v>
      </c>
      <c r="H52" s="12" t="n">
        <v>11.8602355590798</v>
      </c>
      <c r="I52" s="12" t="n">
        <v>2.28225902455085</v>
      </c>
      <c r="J52" s="13" t="n">
        <v>165</v>
      </c>
      <c r="K52" s="13" t="n">
        <v>14177</v>
      </c>
    </row>
    <row r="53" customFormat="false" ht="15" hidden="false" customHeight="false" outlineLevel="0" collapsed="false">
      <c r="B53" s="11"/>
      <c r="C53" s="11" t="s">
        <v>169</v>
      </c>
      <c r="D53" s="12" t="n">
        <v>0.676285519030669</v>
      </c>
      <c r="E53" s="12" t="n">
        <v>0.132145483937705</v>
      </c>
      <c r="F53" s="12" t="n">
        <v>0.460805950563088</v>
      </c>
      <c r="G53" s="12" t="n">
        <v>0.991522772384753</v>
      </c>
      <c r="H53" s="12" t="n">
        <v>19.5398955351153</v>
      </c>
      <c r="I53" s="12" t="n">
        <v>1.8782762430732</v>
      </c>
      <c r="J53" s="13" t="n">
        <v>56</v>
      </c>
      <c r="K53" s="13" t="n">
        <v>7226</v>
      </c>
    </row>
    <row r="54" customFormat="false" ht="15" hidden="false" customHeight="true" outlineLevel="0" collapsed="false">
      <c r="B54" s="11" t="s">
        <v>170</v>
      </c>
      <c r="C54" s="11" t="s">
        <v>171</v>
      </c>
      <c r="D54" s="12" t="n">
        <v>1.09798555927093</v>
      </c>
      <c r="E54" s="12" t="n">
        <v>0.127752914467961</v>
      </c>
      <c r="F54" s="12" t="n">
        <v>0.873760249950497</v>
      </c>
      <c r="G54" s="12" t="n">
        <v>1.37895135659287</v>
      </c>
      <c r="H54" s="12" t="n">
        <v>11.6352089869734</v>
      </c>
      <c r="I54" s="12" t="n">
        <v>2.07480018714373</v>
      </c>
      <c r="J54" s="13" t="n">
        <v>165</v>
      </c>
      <c r="K54" s="13" t="n">
        <v>13806</v>
      </c>
    </row>
    <row r="55" customFormat="false" ht="15" hidden="false" customHeight="false" outlineLevel="0" collapsed="false">
      <c r="B55" s="11"/>
      <c r="C55" s="11" t="s">
        <v>170</v>
      </c>
      <c r="D55" s="12" t="n">
        <v>0.792078875139846</v>
      </c>
      <c r="E55" s="12" t="n">
        <v>0.15520074066313</v>
      </c>
      <c r="F55" s="12" t="n">
        <v>0.539083481955442</v>
      </c>
      <c r="G55" s="12" t="n">
        <v>1.16241900758029</v>
      </c>
      <c r="H55" s="12" t="n">
        <v>19.5941017409066</v>
      </c>
      <c r="I55" s="12" t="n">
        <v>2.36027998997583</v>
      </c>
      <c r="J55" s="13" t="n">
        <v>57</v>
      </c>
      <c r="K55" s="13" t="n">
        <v>7701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212</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213</v>
      </c>
      <c r="K2" s="9" t="str">
        <f aca="false">HYPERLINK("#'INDICE'!A1", "Índice")</f>
        <v>Índice</v>
      </c>
    </row>
    <row r="3" customFormat="false" ht="15" hidden="false" customHeight="false" outlineLevel="0" collapsed="false">
      <c r="B3" s="7" t="s">
        <v>109</v>
      </c>
      <c r="C3" s="8" t="s">
        <v>20</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5.54939491075158</v>
      </c>
      <c r="E9" s="12" t="n">
        <v>0.239704920352047</v>
      </c>
      <c r="F9" s="12" t="n">
        <v>5.09767848028693</v>
      </c>
      <c r="G9" s="12" t="n">
        <v>6.03859198439253</v>
      </c>
      <c r="H9" s="12" t="n">
        <v>4.31947850544273</v>
      </c>
      <c r="I9" s="12" t="n">
        <v>2.35756221787513</v>
      </c>
      <c r="J9" s="13" t="n">
        <v>1213</v>
      </c>
      <c r="K9" s="13" t="n">
        <v>21507</v>
      </c>
    </row>
    <row r="10" customFormat="false" ht="15" hidden="false" customHeight="true" outlineLevel="0" collapsed="false">
      <c r="B10" s="11" t="s">
        <v>127</v>
      </c>
      <c r="C10" s="11" t="s">
        <v>128</v>
      </c>
      <c r="D10" s="12" t="n">
        <v>5.61163446013185</v>
      </c>
      <c r="E10" s="12" t="n">
        <v>0.310436538597146</v>
      </c>
      <c r="F10" s="12" t="n">
        <v>5.03292090475917</v>
      </c>
      <c r="G10" s="12" t="n">
        <v>6.25251060089215</v>
      </c>
      <c r="H10" s="12" t="n">
        <v>5.53201639919097</v>
      </c>
      <c r="I10" s="12" t="n">
        <v>2.37236829191206</v>
      </c>
      <c r="J10" s="13" t="n">
        <v>769</v>
      </c>
      <c r="K10" s="13" t="n">
        <v>13040</v>
      </c>
    </row>
    <row r="11" customFormat="false" ht="15" hidden="false" customHeight="false" outlineLevel="0" collapsed="false">
      <c r="B11" s="11"/>
      <c r="C11" s="11" t="s">
        <v>129</v>
      </c>
      <c r="D11" s="12" t="n">
        <v>5.43681635971649</v>
      </c>
      <c r="E11" s="12" t="n">
        <v>0.371617341481883</v>
      </c>
      <c r="F11" s="12" t="n">
        <v>4.75200532302541</v>
      </c>
      <c r="G11" s="12" t="n">
        <v>6.21387714709091</v>
      </c>
      <c r="H11" s="12" t="n">
        <v>6.83520128131127</v>
      </c>
      <c r="I11" s="12" t="n">
        <v>2.27406806434787</v>
      </c>
      <c r="J11" s="13" t="n">
        <v>444</v>
      </c>
      <c r="K11" s="13" t="n">
        <v>8467</v>
      </c>
    </row>
    <row r="12" customFormat="false" ht="15" hidden="false" customHeight="true" outlineLevel="0" collapsed="false">
      <c r="B12" s="11" t="s">
        <v>130</v>
      </c>
      <c r="C12" s="11" t="s">
        <v>131</v>
      </c>
      <c r="D12" s="12" t="n">
        <v>5.12763329156637</v>
      </c>
      <c r="E12" s="12" t="n">
        <v>0.27502864081886</v>
      </c>
      <c r="F12" s="12" t="n">
        <v>4.61419020764367</v>
      </c>
      <c r="G12" s="12" t="n">
        <v>5.69479863525839</v>
      </c>
      <c r="H12" s="12" t="n">
        <v>5.36365658736186</v>
      </c>
      <c r="I12" s="12" t="n">
        <v>1.66917242268287</v>
      </c>
      <c r="J12" s="13" t="n">
        <v>586</v>
      </c>
      <c r="K12" s="13" t="n">
        <v>10736</v>
      </c>
    </row>
    <row r="13" customFormat="false" ht="15" hidden="false" customHeight="false" outlineLevel="0" collapsed="false">
      <c r="B13" s="11"/>
      <c r="C13" s="11" t="s">
        <v>132</v>
      </c>
      <c r="D13" s="12" t="n">
        <v>6.01528198407962</v>
      </c>
      <c r="E13" s="12" t="n">
        <v>0.395380981663902</v>
      </c>
      <c r="F13" s="12" t="n">
        <v>5.28444540159364</v>
      </c>
      <c r="G13" s="12" t="n">
        <v>6.83989386133499</v>
      </c>
      <c r="H13" s="12" t="n">
        <v>6.57294176250323</v>
      </c>
      <c r="I13" s="12" t="n">
        <v>1.77384217988227</v>
      </c>
      <c r="J13" s="13" t="n">
        <v>401</v>
      </c>
      <c r="K13" s="13" t="n">
        <v>6416</v>
      </c>
    </row>
    <row r="14" customFormat="false" ht="15" hidden="false" customHeight="false" outlineLevel="0" collapsed="false">
      <c r="B14" s="11"/>
      <c r="C14" s="11" t="s">
        <v>133</v>
      </c>
      <c r="D14" s="12" t="n">
        <v>4.42367013401307</v>
      </c>
      <c r="E14" s="12" t="n">
        <v>0.360394163807628</v>
      </c>
      <c r="F14" s="12" t="n">
        <v>3.76727474309694</v>
      </c>
      <c r="G14" s="12" t="n">
        <v>5.18826732387152</v>
      </c>
      <c r="H14" s="12" t="n">
        <v>8.14694931786618</v>
      </c>
      <c r="I14" s="12" t="n">
        <v>1.33755252118279</v>
      </c>
      <c r="J14" s="13" t="n">
        <v>226</v>
      </c>
      <c r="K14" s="13" t="n">
        <v>4355</v>
      </c>
    </row>
    <row r="15" customFormat="false" ht="15" hidden="false" customHeight="true" outlineLevel="0" collapsed="false">
      <c r="B15" s="11" t="s">
        <v>134</v>
      </c>
      <c r="C15" s="11" t="s">
        <v>135</v>
      </c>
      <c r="D15" s="12" t="n">
        <v>5.87464982345004</v>
      </c>
      <c r="E15" s="12" t="n">
        <v>0.9313239392624</v>
      </c>
      <c r="F15" s="12" t="n">
        <v>4.2816233196409</v>
      </c>
      <c r="G15" s="12" t="n">
        <v>8.01077588883993</v>
      </c>
      <c r="H15" s="12" t="n">
        <v>15.8532672967979</v>
      </c>
      <c r="I15" s="12" t="n">
        <v>1.63762116422023</v>
      </c>
      <c r="J15" s="13" t="n">
        <v>60</v>
      </c>
      <c r="K15" s="13" t="n">
        <v>1045</v>
      </c>
    </row>
    <row r="16" customFormat="false" ht="15" hidden="false" customHeight="false" outlineLevel="0" collapsed="false">
      <c r="B16" s="11"/>
      <c r="C16" s="11" t="s">
        <v>136</v>
      </c>
      <c r="D16" s="12" t="n">
        <v>5.86063965092603</v>
      </c>
      <c r="E16" s="12" t="n">
        <v>0.85593126806451</v>
      </c>
      <c r="F16" s="12" t="n">
        <v>4.37622030642631</v>
      </c>
      <c r="G16" s="12" t="n">
        <v>7.80746486253352</v>
      </c>
      <c r="H16" s="12" t="n">
        <v>14.6047414454029</v>
      </c>
      <c r="I16" s="12" t="n">
        <v>1.09550779047143</v>
      </c>
      <c r="J16" s="13" t="n">
        <v>50</v>
      </c>
      <c r="K16" s="13" t="n">
        <v>826</v>
      </c>
    </row>
    <row r="17" customFormat="false" ht="15" hidden="false" customHeight="false" outlineLevel="0" collapsed="false">
      <c r="B17" s="11"/>
      <c r="C17" s="11" t="s">
        <v>137</v>
      </c>
      <c r="D17" s="12" t="n">
        <v>6.02136943580924</v>
      </c>
      <c r="E17" s="12" t="n">
        <v>0.959636256486058</v>
      </c>
      <c r="F17" s="12" t="n">
        <v>4.37670734407878</v>
      </c>
      <c r="G17" s="12" t="n">
        <v>8.23085923837595</v>
      </c>
      <c r="H17" s="12" t="n">
        <v>15.9371761974789</v>
      </c>
      <c r="I17" s="12" t="n">
        <v>1.3523525789116</v>
      </c>
      <c r="J17" s="13" t="n">
        <v>49</v>
      </c>
      <c r="K17" s="13" t="n">
        <v>832</v>
      </c>
    </row>
    <row r="18" customFormat="false" ht="15" hidden="false" customHeight="false" outlineLevel="0" collapsed="false">
      <c r="B18" s="11"/>
      <c r="C18" s="11" t="s">
        <v>138</v>
      </c>
      <c r="D18" s="12" t="n">
        <v>7.67619529903556</v>
      </c>
      <c r="E18" s="12" t="n">
        <v>1.19876513942517</v>
      </c>
      <c r="F18" s="12" t="n">
        <v>5.6044572799011</v>
      </c>
      <c r="G18" s="12" t="n">
        <v>10.4291575345999</v>
      </c>
      <c r="H18" s="12" t="n">
        <v>15.6166576373556</v>
      </c>
      <c r="I18" s="12" t="n">
        <v>1.3099086763802</v>
      </c>
      <c r="J18" s="13" t="n">
        <v>48</v>
      </c>
      <c r="K18" s="13" t="n">
        <v>647</v>
      </c>
    </row>
    <row r="19" customFormat="false" ht="15" hidden="false" customHeight="false" outlineLevel="0" collapsed="false">
      <c r="B19" s="11"/>
      <c r="C19" s="11" t="s">
        <v>139</v>
      </c>
      <c r="D19" s="12" t="n">
        <v>3.53909569402703</v>
      </c>
      <c r="E19" s="12" t="n">
        <v>0.885231910818146</v>
      </c>
      <c r="F19" s="12" t="n">
        <v>2.13946258722077</v>
      </c>
      <c r="G19" s="12" t="n">
        <v>5.80009765787781</v>
      </c>
      <c r="H19" s="12" t="n">
        <v>25.0129408004469</v>
      </c>
      <c r="I19" s="12" t="n">
        <v>1.22807324309377</v>
      </c>
      <c r="J19" s="13" t="n">
        <v>21</v>
      </c>
      <c r="K19" s="13" t="n">
        <v>536</v>
      </c>
    </row>
    <row r="20" customFormat="false" ht="15" hidden="false" customHeight="false" outlineLevel="0" collapsed="false">
      <c r="B20" s="11"/>
      <c r="C20" s="11" t="s">
        <v>140</v>
      </c>
      <c r="D20" s="12" t="n">
        <v>5.13726937970596</v>
      </c>
      <c r="E20" s="12" t="n">
        <v>0.861084049973692</v>
      </c>
      <c r="F20" s="12" t="n">
        <v>3.67428228805338</v>
      </c>
      <c r="G20" s="12" t="n">
        <v>7.13959753471846</v>
      </c>
      <c r="H20" s="12" t="n">
        <v>16.761512514319</v>
      </c>
      <c r="I20" s="12" t="n">
        <v>1.21413232152389</v>
      </c>
      <c r="J20" s="13" t="n">
        <v>44</v>
      </c>
      <c r="K20" s="13" t="n">
        <v>799</v>
      </c>
    </row>
    <row r="21" customFormat="false" ht="15" hidden="false" customHeight="false" outlineLevel="0" collapsed="false">
      <c r="B21" s="11"/>
      <c r="C21" s="11" t="s">
        <v>141</v>
      </c>
      <c r="D21" s="12" t="n">
        <v>8.54853111970224</v>
      </c>
      <c r="E21" s="12" t="n">
        <v>0.810283678562721</v>
      </c>
      <c r="F21" s="12" t="n">
        <v>7.07947455663777</v>
      </c>
      <c r="G21" s="12" t="n">
        <v>10.2886766375164</v>
      </c>
      <c r="H21" s="12" t="n">
        <v>9.47863050641786</v>
      </c>
      <c r="I21" s="12" t="n">
        <v>1.20851708253247</v>
      </c>
      <c r="J21" s="13" t="n">
        <v>116</v>
      </c>
      <c r="K21" s="13" t="n">
        <v>1440</v>
      </c>
    </row>
    <row r="22" customFormat="false" ht="15" hidden="false" customHeight="false" outlineLevel="0" collapsed="false">
      <c r="B22" s="11"/>
      <c r="C22" s="11" t="s">
        <v>142</v>
      </c>
      <c r="D22" s="12" t="n">
        <v>4.60107028539582</v>
      </c>
      <c r="E22" s="12" t="n">
        <v>0.644783687981336</v>
      </c>
      <c r="F22" s="12" t="n">
        <v>3.48142213818466</v>
      </c>
      <c r="G22" s="12" t="n">
        <v>6.0582029966629</v>
      </c>
      <c r="H22" s="12" t="n">
        <v>14.0137760996161</v>
      </c>
      <c r="I22" s="12" t="n">
        <v>1.06461364774523</v>
      </c>
      <c r="J22" s="13" t="n">
        <v>54</v>
      </c>
      <c r="K22" s="13" t="n">
        <v>1125</v>
      </c>
    </row>
    <row r="23" customFormat="false" ht="15" hidden="false" customHeight="false" outlineLevel="0" collapsed="false">
      <c r="B23" s="11"/>
      <c r="C23" s="11" t="s">
        <v>143</v>
      </c>
      <c r="D23" s="12" t="n">
        <v>6.29998742805926</v>
      </c>
      <c r="E23" s="12" t="n">
        <v>0.73495599678242</v>
      </c>
      <c r="F23" s="12" t="n">
        <v>4.99435957928171</v>
      </c>
      <c r="G23" s="12" t="n">
        <v>7.91848512936085</v>
      </c>
      <c r="H23" s="12" t="n">
        <v>11.6659914829199</v>
      </c>
      <c r="I23" s="12" t="n">
        <v>1.03125783171211</v>
      </c>
      <c r="J23" s="13" t="n">
        <v>80</v>
      </c>
      <c r="K23" s="13" t="n">
        <v>1128</v>
      </c>
    </row>
    <row r="24" customFormat="false" ht="15" hidden="false" customHeight="false" outlineLevel="0" collapsed="false">
      <c r="B24" s="11"/>
      <c r="C24" s="11" t="s">
        <v>144</v>
      </c>
      <c r="D24" s="12" t="n">
        <v>9.87693110485076</v>
      </c>
      <c r="E24" s="12" t="n">
        <v>1.325699111122</v>
      </c>
      <c r="F24" s="12" t="n">
        <v>7.53358524265043</v>
      </c>
      <c r="G24" s="12" t="n">
        <v>12.8479032370423</v>
      </c>
      <c r="H24" s="12" t="n">
        <v>13.4221763526418</v>
      </c>
      <c r="I24" s="12" t="n">
        <v>1.23991404290358</v>
      </c>
      <c r="J24" s="13" t="n">
        <v>58</v>
      </c>
      <c r="K24" s="13" t="n">
        <v>629</v>
      </c>
    </row>
    <row r="25" customFormat="false" ht="15" hidden="false" customHeight="false" outlineLevel="0" collapsed="false">
      <c r="B25" s="11"/>
      <c r="C25" s="11" t="s">
        <v>145</v>
      </c>
      <c r="D25" s="12" t="n">
        <v>6.26832491241242</v>
      </c>
      <c r="E25" s="12" t="n">
        <v>0.961552379728127</v>
      </c>
      <c r="F25" s="12" t="n">
        <v>4.60839755631592</v>
      </c>
      <c r="G25" s="12" t="n">
        <v>8.47304411209476</v>
      </c>
      <c r="H25" s="12" t="n">
        <v>15.3398618157792</v>
      </c>
      <c r="I25" s="12" t="n">
        <v>1.1377486093649</v>
      </c>
      <c r="J25" s="13" t="n">
        <v>49</v>
      </c>
      <c r="K25" s="13" t="n">
        <v>724</v>
      </c>
    </row>
    <row r="26" customFormat="false" ht="15" hidden="false" customHeight="false" outlineLevel="0" collapsed="false">
      <c r="B26" s="11"/>
      <c r="C26" s="11" t="s">
        <v>146</v>
      </c>
      <c r="D26" s="12" t="n">
        <v>5.90264486091934</v>
      </c>
      <c r="E26" s="12" t="n">
        <v>0.975599972097022</v>
      </c>
      <c r="F26" s="12" t="n">
        <v>4.23980430183075</v>
      </c>
      <c r="G26" s="12" t="n">
        <v>8.16206068386196</v>
      </c>
      <c r="H26" s="12" t="n">
        <v>16.5281834683354</v>
      </c>
      <c r="I26" s="12" t="n">
        <v>1.3983299075159</v>
      </c>
      <c r="J26" s="13" t="n">
        <v>50</v>
      </c>
      <c r="K26" s="13" t="n">
        <v>817</v>
      </c>
    </row>
    <row r="27" customFormat="false" ht="15" hidden="false" customHeight="false" outlineLevel="0" collapsed="false">
      <c r="B27" s="11"/>
      <c r="C27" s="11" t="s">
        <v>147</v>
      </c>
      <c r="D27" s="12" t="n">
        <v>5.16049010638479</v>
      </c>
      <c r="E27" s="12" t="n">
        <v>0.67540347409228</v>
      </c>
      <c r="F27" s="12" t="n">
        <v>3.97787088375041</v>
      </c>
      <c r="G27" s="12" t="n">
        <v>6.6702777735919</v>
      </c>
      <c r="H27" s="12" t="n">
        <v>13.0879714943478</v>
      </c>
      <c r="I27" s="12" t="n">
        <v>1.10076909468873</v>
      </c>
      <c r="J27" s="13" t="n">
        <v>58</v>
      </c>
      <c r="K27" s="13" t="n">
        <v>1182</v>
      </c>
    </row>
    <row r="28" customFormat="false" ht="15" hidden="false" customHeight="false" outlineLevel="0" collapsed="false">
      <c r="B28" s="11"/>
      <c r="C28" s="11" t="s">
        <v>148</v>
      </c>
      <c r="D28" s="12" t="n">
        <v>5.42282769834047</v>
      </c>
      <c r="E28" s="12" t="n">
        <v>1.13975356393838</v>
      </c>
      <c r="F28" s="12" t="n">
        <v>3.54858213896921</v>
      </c>
      <c r="G28" s="12" t="n">
        <v>8.20280046235709</v>
      </c>
      <c r="H28" s="12" t="n">
        <v>21.0176982810495</v>
      </c>
      <c r="I28" s="12" t="n">
        <v>1.3322800702279</v>
      </c>
      <c r="J28" s="13" t="n">
        <v>33</v>
      </c>
      <c r="K28" s="13" t="n">
        <v>527</v>
      </c>
    </row>
    <row r="29" customFormat="false" ht="15" hidden="false" customHeight="false" outlineLevel="0" collapsed="false">
      <c r="B29" s="11"/>
      <c r="C29" s="11" t="s">
        <v>149</v>
      </c>
      <c r="D29" s="12" t="n">
        <v>2.56217009308025</v>
      </c>
      <c r="E29" s="12" t="n">
        <v>0.627771118468551</v>
      </c>
      <c r="F29" s="12" t="n">
        <v>1.57076114572535</v>
      </c>
      <c r="G29" s="12" t="n">
        <v>4.15292006724074</v>
      </c>
      <c r="H29" s="12" t="n">
        <v>24.501539541188</v>
      </c>
      <c r="I29" s="12" t="n">
        <v>1.24392249000505</v>
      </c>
      <c r="J29" s="13" t="n">
        <v>27</v>
      </c>
      <c r="K29" s="13" t="n">
        <v>789</v>
      </c>
    </row>
    <row r="30" customFormat="false" ht="15" hidden="false" customHeight="false" outlineLevel="0" collapsed="false">
      <c r="B30" s="11"/>
      <c r="C30" s="11" t="s">
        <v>150</v>
      </c>
      <c r="D30" s="12" t="n">
        <v>3.14241627760172</v>
      </c>
      <c r="E30" s="12" t="n">
        <v>0.659460868527168</v>
      </c>
      <c r="F30" s="12" t="n">
        <v>2.06396088234197</v>
      </c>
      <c r="G30" s="12" t="n">
        <v>4.75701209081905</v>
      </c>
      <c r="H30" s="12" t="n">
        <v>20.9857896048854</v>
      </c>
      <c r="I30" s="12" t="n">
        <v>0.980177727369188</v>
      </c>
      <c r="J30" s="13" t="n">
        <v>28</v>
      </c>
      <c r="K30" s="13" t="n">
        <v>687</v>
      </c>
    </row>
    <row r="31" customFormat="false" ht="15" hidden="false" customHeight="false" outlineLevel="0" collapsed="false">
      <c r="B31" s="11"/>
      <c r="C31" s="11" t="s">
        <v>151</v>
      </c>
      <c r="D31" s="12" t="n">
        <v>4.34983625200116</v>
      </c>
      <c r="E31" s="12" t="n">
        <v>0.513656422563972</v>
      </c>
      <c r="F31" s="12" t="n">
        <v>3.44392209459226</v>
      </c>
      <c r="G31" s="12" t="n">
        <v>5.48052281071414</v>
      </c>
      <c r="H31" s="12" t="n">
        <v>11.8086381373014</v>
      </c>
      <c r="I31" s="12" t="n">
        <v>1.35452827511463</v>
      </c>
      <c r="J31" s="13" t="n">
        <v>105</v>
      </c>
      <c r="K31" s="13" t="n">
        <v>2137</v>
      </c>
    </row>
    <row r="32" customFormat="false" ht="15" hidden="false" customHeight="false" outlineLevel="0" collapsed="false">
      <c r="B32" s="11"/>
      <c r="C32" s="11" t="s">
        <v>152</v>
      </c>
      <c r="D32" s="12" t="n">
        <v>3.98669180937652</v>
      </c>
      <c r="E32" s="12" t="n">
        <v>0.689643919491086</v>
      </c>
      <c r="F32" s="12" t="n">
        <v>2.82695884873807</v>
      </c>
      <c r="G32" s="12" t="n">
        <v>5.59480144365583</v>
      </c>
      <c r="H32" s="12" t="n">
        <v>17.2986514249502</v>
      </c>
      <c r="I32" s="12" t="n">
        <v>1.62025479946936</v>
      </c>
      <c r="J32" s="13" t="n">
        <v>51</v>
      </c>
      <c r="K32" s="13" t="n">
        <v>1305</v>
      </c>
    </row>
    <row r="33" customFormat="false" ht="15" hidden="false" customHeight="false" outlineLevel="0" collapsed="false">
      <c r="B33" s="11"/>
      <c r="C33" s="11" t="s">
        <v>153</v>
      </c>
      <c r="D33" s="12" t="n">
        <v>7.42091503736615</v>
      </c>
      <c r="E33" s="12" t="n">
        <v>1.08637574332612</v>
      </c>
      <c r="F33" s="12" t="n">
        <v>5.5335891237603</v>
      </c>
      <c r="G33" s="12" t="n">
        <v>9.88459122727049</v>
      </c>
      <c r="H33" s="12" t="n">
        <v>14.6393771907636</v>
      </c>
      <c r="I33" s="12" t="n">
        <v>1.46362349226729</v>
      </c>
      <c r="J33" s="13" t="n">
        <v>68</v>
      </c>
      <c r="K33" s="13" t="n">
        <v>853</v>
      </c>
    </row>
    <row r="34" customFormat="false" ht="15" hidden="false" customHeight="false" outlineLevel="0" collapsed="false">
      <c r="B34" s="11"/>
      <c r="C34" s="11" t="s">
        <v>154</v>
      </c>
      <c r="D34" s="12" t="n">
        <v>4.6990811537653</v>
      </c>
      <c r="E34" s="12" t="n">
        <v>0.759417658377769</v>
      </c>
      <c r="F34" s="12" t="n">
        <v>3.40372282542071</v>
      </c>
      <c r="G34" s="12" t="n">
        <v>6.45447514794461</v>
      </c>
      <c r="H34" s="12" t="n">
        <v>16.1609819777056</v>
      </c>
      <c r="I34" s="12" t="n">
        <v>1.17319372065842</v>
      </c>
      <c r="J34" s="13" t="n">
        <v>45</v>
      </c>
      <c r="K34" s="13" t="n">
        <v>912</v>
      </c>
    </row>
    <row r="35" customFormat="false" ht="15" hidden="false" customHeight="false" outlineLevel="0" collapsed="false">
      <c r="B35" s="11"/>
      <c r="C35" s="11" t="s">
        <v>155</v>
      </c>
      <c r="D35" s="12" t="n">
        <v>3.59645629151125</v>
      </c>
      <c r="E35" s="12" t="n">
        <v>0.667585456159179</v>
      </c>
      <c r="F35" s="12" t="n">
        <v>2.47676125188015</v>
      </c>
      <c r="G35" s="12" t="n">
        <v>5.1953769490077</v>
      </c>
      <c r="H35" s="12" t="n">
        <v>18.5623125112041</v>
      </c>
      <c r="I35" s="12" t="n">
        <v>0.753257673073021</v>
      </c>
      <c r="J35" s="13" t="n">
        <v>25</v>
      </c>
      <c r="K35" s="13" t="n">
        <v>587</v>
      </c>
    </row>
    <row r="36" customFormat="false" ht="15" hidden="false" customHeight="false" outlineLevel="0" collapsed="false">
      <c r="B36" s="11"/>
      <c r="C36" s="11" t="s">
        <v>156</v>
      </c>
      <c r="D36" s="12" t="n">
        <v>4.00932407000964</v>
      </c>
      <c r="E36" s="12" t="n">
        <v>0.810226265666058</v>
      </c>
      <c r="F36" s="12" t="n">
        <v>2.68211481047613</v>
      </c>
      <c r="G36" s="12" t="n">
        <v>5.95311067779605</v>
      </c>
      <c r="H36" s="12" t="n">
        <v>20.2085501575359</v>
      </c>
      <c r="I36" s="12" t="n">
        <v>2.14070168299081</v>
      </c>
      <c r="J36" s="13" t="n">
        <v>51</v>
      </c>
      <c r="K36" s="13" t="n">
        <v>1256</v>
      </c>
    </row>
    <row r="37" customFormat="false" ht="15" hidden="false" customHeight="false" outlineLevel="0" collapsed="false">
      <c r="B37" s="11"/>
      <c r="C37" s="11" t="s">
        <v>157</v>
      </c>
      <c r="D37" s="12" t="n">
        <v>5.5166656561326</v>
      </c>
      <c r="E37" s="12" t="n">
        <v>0.904204539108165</v>
      </c>
      <c r="F37" s="12" t="n">
        <v>3.97007671830599</v>
      </c>
      <c r="G37" s="12" t="n">
        <v>7.61795105676698</v>
      </c>
      <c r="H37" s="12" t="n">
        <v>16.3904176085605</v>
      </c>
      <c r="I37" s="12" t="n">
        <v>1.13406980699374</v>
      </c>
      <c r="J37" s="13" t="n">
        <v>43</v>
      </c>
      <c r="K37" s="13" t="n">
        <v>724</v>
      </c>
    </row>
    <row r="38" customFormat="false" ht="15" hidden="false" customHeight="true" outlineLevel="0" collapsed="false">
      <c r="B38" s="11" t="s">
        <v>158</v>
      </c>
      <c r="C38" s="11" t="s">
        <v>159</v>
      </c>
      <c r="D38" s="12" t="n">
        <v>5.48381195406917</v>
      </c>
      <c r="E38" s="12" t="n">
        <v>0.328511716794379</v>
      </c>
      <c r="F38" s="12" t="n">
        <v>4.87388610998376</v>
      </c>
      <c r="G38" s="12" t="n">
        <v>6.16511813208388</v>
      </c>
      <c r="H38" s="12" t="n">
        <v>5.9905722432844</v>
      </c>
      <c r="I38" s="12" t="n">
        <v>2.32097775056966</v>
      </c>
      <c r="J38" s="13" t="n">
        <v>596</v>
      </c>
      <c r="K38" s="13" t="n">
        <v>11148</v>
      </c>
    </row>
    <row r="39" customFormat="false" ht="15" hidden="false" customHeight="false" outlineLevel="0" collapsed="false">
      <c r="B39" s="11"/>
      <c r="C39" s="11" t="s">
        <v>160</v>
      </c>
      <c r="D39" s="12" t="n">
        <v>5.60465541556321</v>
      </c>
      <c r="E39" s="12" t="n">
        <v>0.344986858071128</v>
      </c>
      <c r="F39" s="12" t="n">
        <v>4.96505420776895</v>
      </c>
      <c r="G39" s="12" t="n">
        <v>6.32117007260913</v>
      </c>
      <c r="H39" s="12" t="n">
        <v>6.15536250655404</v>
      </c>
      <c r="I39" s="12" t="n">
        <v>2.33013732564791</v>
      </c>
      <c r="J39" s="13" t="n">
        <v>617</v>
      </c>
      <c r="K39" s="13" t="n">
        <v>10359</v>
      </c>
    </row>
    <row r="40" customFormat="false" ht="15" hidden="false" customHeight="true" outlineLevel="0" collapsed="false">
      <c r="B40" s="11" t="s">
        <v>182</v>
      </c>
      <c r="C40" s="11" t="s">
        <v>183</v>
      </c>
      <c r="D40" s="12" t="n">
        <v>6.36090082327446</v>
      </c>
      <c r="E40" s="12" t="n">
        <v>0.36077275393002</v>
      </c>
      <c r="F40" s="12" t="n">
        <v>5.68908932554218</v>
      </c>
      <c r="G40" s="12" t="n">
        <v>7.10606749960456</v>
      </c>
      <c r="H40" s="12" t="n">
        <v>5.67172424084898</v>
      </c>
      <c r="I40" s="12" t="n">
        <v>2.37422209589347</v>
      </c>
      <c r="J40" s="13" t="n">
        <v>690</v>
      </c>
      <c r="K40" s="13" t="n">
        <v>10866</v>
      </c>
    </row>
    <row r="41" customFormat="false" ht="15" hidden="false" customHeight="false" outlineLevel="0" collapsed="false">
      <c r="B41" s="11"/>
      <c r="C41" s="11" t="s">
        <v>184</v>
      </c>
      <c r="D41" s="12" t="n">
        <v>4.73610725599787</v>
      </c>
      <c r="E41" s="12" t="n">
        <v>0.323792707250936</v>
      </c>
      <c r="F41" s="12" t="n">
        <v>4.14014268543747</v>
      </c>
      <c r="G41" s="12" t="n">
        <v>5.41301536858388</v>
      </c>
      <c r="H41" s="12" t="n">
        <v>6.83668442772027</v>
      </c>
      <c r="I41" s="12" t="n">
        <v>2.47244079776849</v>
      </c>
      <c r="J41" s="13" t="n">
        <v>523</v>
      </c>
      <c r="K41" s="13" t="n">
        <v>10641</v>
      </c>
    </row>
    <row r="42" customFormat="false" ht="15" hidden="false" customHeight="true" outlineLevel="0" collapsed="false">
      <c r="B42" s="11" t="s">
        <v>185</v>
      </c>
      <c r="C42" s="11" t="s">
        <v>186</v>
      </c>
      <c r="D42" s="12" t="n">
        <v>4.24812541469957</v>
      </c>
      <c r="E42" s="12" t="n">
        <v>0.493824751685811</v>
      </c>
      <c r="F42" s="12" t="n">
        <v>3.37786827580457</v>
      </c>
      <c r="G42" s="12" t="n">
        <v>5.33022264425985</v>
      </c>
      <c r="H42" s="12" t="n">
        <v>11.6245332582945</v>
      </c>
      <c r="I42" s="12" t="n">
        <v>1.53236403322717</v>
      </c>
      <c r="J42" s="13" t="n">
        <v>117</v>
      </c>
      <c r="K42" s="13" t="n">
        <v>2557</v>
      </c>
    </row>
    <row r="43" customFormat="false" ht="15" hidden="false" customHeight="false" outlineLevel="0" collapsed="false">
      <c r="B43" s="11"/>
      <c r="C43" s="11" t="s">
        <v>187</v>
      </c>
      <c r="D43" s="12" t="n">
        <v>5.05587259010344</v>
      </c>
      <c r="E43" s="12" t="n">
        <v>1.0714308324555</v>
      </c>
      <c r="F43" s="12" t="n">
        <v>3.32097280740464</v>
      </c>
      <c r="G43" s="12" t="n">
        <v>7.62560955801494</v>
      </c>
      <c r="H43" s="12" t="n">
        <v>21.1918084042062</v>
      </c>
      <c r="I43" s="12" t="n">
        <v>2.03274535427464</v>
      </c>
      <c r="J43" s="13" t="n">
        <v>36</v>
      </c>
      <c r="K43" s="13" t="n">
        <v>851</v>
      </c>
    </row>
    <row r="44" customFormat="false" ht="15" hidden="false" customHeight="false" outlineLevel="0" collapsed="false">
      <c r="B44" s="11"/>
      <c r="C44" s="11" t="s">
        <v>188</v>
      </c>
      <c r="D44" s="12" t="n">
        <v>5.46277057561021</v>
      </c>
      <c r="E44" s="12" t="n">
        <v>1.22398075898502</v>
      </c>
      <c r="F44" s="12" t="n">
        <v>3.49876805962142</v>
      </c>
      <c r="G44" s="12" t="n">
        <v>8.43290704411868</v>
      </c>
      <c r="H44" s="12" t="n">
        <v>22.4058605801562</v>
      </c>
      <c r="I44" s="12" t="n">
        <v>1.80436225801236</v>
      </c>
      <c r="J44" s="13" t="n">
        <v>34</v>
      </c>
      <c r="K44" s="13" t="n">
        <v>623</v>
      </c>
    </row>
    <row r="45" customFormat="false" ht="15" hidden="false" customHeight="false" outlineLevel="0" collapsed="false">
      <c r="B45" s="11"/>
      <c r="C45" s="11" t="s">
        <v>189</v>
      </c>
      <c r="D45" s="12" t="n">
        <v>5.68865752239161</v>
      </c>
      <c r="E45" s="12" t="n">
        <v>0.283005228356405</v>
      </c>
      <c r="F45" s="12" t="n">
        <v>5.15849018022912</v>
      </c>
      <c r="G45" s="12" t="n">
        <v>6.26971110214477</v>
      </c>
      <c r="H45" s="12" t="n">
        <v>4.9749036084954</v>
      </c>
      <c r="I45" s="12" t="n">
        <v>2.55530563814401</v>
      </c>
      <c r="J45" s="13" t="n">
        <v>1005</v>
      </c>
      <c r="K45" s="13" t="n">
        <v>17118</v>
      </c>
    </row>
    <row r="46" customFormat="false" ht="15" hidden="false" customHeight="false" outlineLevel="0" collapsed="false">
      <c r="B46" s="11"/>
      <c r="C46" s="11" t="s">
        <v>190</v>
      </c>
      <c r="D46" s="12" t="n">
        <v>6.78624073837036</v>
      </c>
      <c r="E46" s="12" t="n">
        <v>1.89648309148666</v>
      </c>
      <c r="F46" s="12" t="n">
        <v>3.88186970693945</v>
      </c>
      <c r="G46" s="12" t="n">
        <v>11.6013486021216</v>
      </c>
      <c r="H46" s="12" t="n">
        <v>27.9460037537967</v>
      </c>
      <c r="I46" s="12" t="n">
        <v>2.02981697904129</v>
      </c>
      <c r="J46" s="13" t="n">
        <v>21</v>
      </c>
      <c r="K46" s="13" t="n">
        <v>358</v>
      </c>
    </row>
    <row r="47" customFormat="false" ht="15" hidden="false" customHeight="true" outlineLevel="0" collapsed="false">
      <c r="B47" s="11" t="s">
        <v>161</v>
      </c>
      <c r="C47" s="11" t="s">
        <v>162</v>
      </c>
      <c r="D47" s="12" t="n">
        <v>5.12429490247952</v>
      </c>
      <c r="E47" s="12" t="n">
        <v>0.714424432601224</v>
      </c>
      <c r="F47" s="12" t="n">
        <v>3.89102294866059</v>
      </c>
      <c r="G47" s="12" t="n">
        <v>6.72112048753865</v>
      </c>
      <c r="H47" s="12" t="n">
        <v>13.9419070564329</v>
      </c>
      <c r="I47" s="12" t="n">
        <v>4.56680767541251</v>
      </c>
      <c r="J47" s="13" t="n">
        <v>209</v>
      </c>
      <c r="K47" s="13" t="n">
        <v>4351</v>
      </c>
    </row>
    <row r="48" customFormat="false" ht="15" hidden="false" customHeight="false" outlineLevel="0" collapsed="false">
      <c r="B48" s="11"/>
      <c r="C48" s="11" t="s">
        <v>163</v>
      </c>
      <c r="D48" s="12" t="n">
        <v>5.01990536281197</v>
      </c>
      <c r="E48" s="12" t="n">
        <v>0.547653506794023</v>
      </c>
      <c r="F48" s="12" t="n">
        <v>4.04832219993033</v>
      </c>
      <c r="G48" s="12" t="n">
        <v>6.20957491328697</v>
      </c>
      <c r="H48" s="12" t="n">
        <v>10.9096380750741</v>
      </c>
      <c r="I48" s="12" t="n">
        <v>2.37088099744785</v>
      </c>
      <c r="J48" s="13" t="n">
        <v>193</v>
      </c>
      <c r="K48" s="13" t="n">
        <v>3770</v>
      </c>
    </row>
    <row r="49" customFormat="false" ht="15" hidden="false" customHeight="false" outlineLevel="0" collapsed="false">
      <c r="B49" s="11"/>
      <c r="C49" s="11" t="s">
        <v>164</v>
      </c>
      <c r="D49" s="12" t="n">
        <v>4.67723450275789</v>
      </c>
      <c r="E49" s="12" t="n">
        <v>0.488237692630699</v>
      </c>
      <c r="F49" s="12" t="n">
        <v>3.80766730469589</v>
      </c>
      <c r="G49" s="12" t="n">
        <v>5.73355039918493</v>
      </c>
      <c r="H49" s="12" t="n">
        <v>10.4385976872191</v>
      </c>
      <c r="I49" s="12" t="n">
        <v>2.11831871272431</v>
      </c>
      <c r="J49" s="13" t="n">
        <v>204</v>
      </c>
      <c r="K49" s="13" t="n">
        <v>3963</v>
      </c>
    </row>
    <row r="50" customFormat="false" ht="15" hidden="false" customHeight="false" outlineLevel="0" collapsed="false">
      <c r="B50" s="11"/>
      <c r="C50" s="11" t="s">
        <v>165</v>
      </c>
      <c r="D50" s="12" t="n">
        <v>5.68841457920922</v>
      </c>
      <c r="E50" s="12" t="n">
        <v>0.562044509219644</v>
      </c>
      <c r="F50" s="12" t="n">
        <v>4.68135707249871</v>
      </c>
      <c r="G50" s="12" t="n">
        <v>6.89643701237538</v>
      </c>
      <c r="H50" s="12" t="n">
        <v>9.88051242386375</v>
      </c>
      <c r="I50" s="12" t="n">
        <v>2.444206337256</v>
      </c>
      <c r="J50" s="13" t="n">
        <v>243</v>
      </c>
      <c r="K50" s="13" t="n">
        <v>4152</v>
      </c>
    </row>
    <row r="51" customFormat="false" ht="15" hidden="false" customHeight="false" outlineLevel="0" collapsed="false">
      <c r="B51" s="11"/>
      <c r="C51" s="11" t="s">
        <v>166</v>
      </c>
      <c r="D51" s="12" t="n">
        <v>7.18285660167743</v>
      </c>
      <c r="E51" s="12" t="n">
        <v>0.55135874889371</v>
      </c>
      <c r="F51" s="12" t="n">
        <v>6.17382159257387</v>
      </c>
      <c r="G51" s="12" t="n">
        <v>8.34214330585902</v>
      </c>
      <c r="H51" s="12" t="n">
        <v>7.67603725744643</v>
      </c>
      <c r="I51" s="12" t="n">
        <v>2.35557831697074</v>
      </c>
      <c r="J51" s="13" t="n">
        <v>358</v>
      </c>
      <c r="K51" s="13" t="n">
        <v>5167</v>
      </c>
    </row>
    <row r="52" customFormat="false" ht="15" hidden="false" customHeight="true" outlineLevel="0" collapsed="false">
      <c r="B52" s="11" t="s">
        <v>167</v>
      </c>
      <c r="C52" s="11" t="s">
        <v>168</v>
      </c>
      <c r="D52" s="12" t="n">
        <v>5.93807917913672</v>
      </c>
      <c r="E52" s="12" t="n">
        <v>0.305909305984206</v>
      </c>
      <c r="F52" s="12" t="n">
        <v>5.36585938334995</v>
      </c>
      <c r="G52" s="12" t="n">
        <v>6.56708638940288</v>
      </c>
      <c r="H52" s="12" t="n">
        <v>5.15165420931081</v>
      </c>
      <c r="I52" s="12" t="n">
        <v>2.37508553478805</v>
      </c>
      <c r="J52" s="13" t="n">
        <v>851</v>
      </c>
      <c r="K52" s="13" t="n">
        <v>14177</v>
      </c>
    </row>
    <row r="53" customFormat="false" ht="15" hidden="false" customHeight="false" outlineLevel="0" collapsed="false">
      <c r="B53" s="11"/>
      <c r="C53" s="11" t="s">
        <v>169</v>
      </c>
      <c r="D53" s="12" t="n">
        <v>4.81433995425475</v>
      </c>
      <c r="E53" s="12" t="n">
        <v>0.476803594052521</v>
      </c>
      <c r="F53" s="12" t="n">
        <v>3.96092562567797</v>
      </c>
      <c r="G53" s="12" t="n">
        <v>5.84044744168916</v>
      </c>
      <c r="H53" s="12" t="n">
        <v>9.90382063965255</v>
      </c>
      <c r="I53" s="12" t="n">
        <v>3.58433516499189</v>
      </c>
      <c r="J53" s="13" t="n">
        <v>356</v>
      </c>
      <c r="K53" s="13" t="n">
        <v>7226</v>
      </c>
    </row>
    <row r="54" customFormat="false" ht="15" hidden="false" customHeight="true" outlineLevel="0" collapsed="false">
      <c r="B54" s="11" t="s">
        <v>170</v>
      </c>
      <c r="C54" s="11" t="s">
        <v>171</v>
      </c>
      <c r="D54" s="12" t="n">
        <v>5.99964696636312</v>
      </c>
      <c r="E54" s="12" t="n">
        <v>0.298802395520952</v>
      </c>
      <c r="F54" s="12" t="n">
        <v>5.43981258059704</v>
      </c>
      <c r="G54" s="12" t="n">
        <v>6.61306700207042</v>
      </c>
      <c r="H54" s="12" t="n">
        <v>4.98033296285899</v>
      </c>
      <c r="I54" s="12" t="n">
        <v>2.18549279948957</v>
      </c>
      <c r="J54" s="13" t="n">
        <v>862</v>
      </c>
      <c r="K54" s="13" t="n">
        <v>13806</v>
      </c>
    </row>
    <row r="55" customFormat="false" ht="15" hidden="false" customHeight="false" outlineLevel="0" collapsed="false">
      <c r="B55" s="11"/>
      <c r="C55" s="11" t="s">
        <v>170</v>
      </c>
      <c r="D55" s="12" t="n">
        <v>4.8822263617199</v>
      </c>
      <c r="E55" s="12" t="n">
        <v>0.450362892063379</v>
      </c>
      <c r="F55" s="12" t="n">
        <v>4.07104926416161</v>
      </c>
      <c r="G55" s="12" t="n">
        <v>5.84518600637714</v>
      </c>
      <c r="H55" s="12" t="n">
        <v>9.22453935349131</v>
      </c>
      <c r="I55" s="12" t="n">
        <v>3.36307332434382</v>
      </c>
      <c r="J55" s="13" t="n">
        <v>351</v>
      </c>
      <c r="K55" s="13" t="n">
        <v>7701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214</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215</v>
      </c>
      <c r="K2" s="9" t="str">
        <f aca="false">HYPERLINK("#'INDICE'!A1", "Índice")</f>
        <v>Índice</v>
      </c>
    </row>
    <row r="3" customFormat="false" ht="15" hidden="false" customHeight="false" outlineLevel="0" collapsed="false">
      <c r="B3" s="7" t="s">
        <v>109</v>
      </c>
      <c r="C3" s="8" t="s">
        <v>21</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5.70377280897823</v>
      </c>
      <c r="E9" s="12" t="n">
        <v>0.241471793950432</v>
      </c>
      <c r="F9" s="12" t="n">
        <v>5.24833754507044</v>
      </c>
      <c r="G9" s="12" t="n">
        <v>6.19614496382448</v>
      </c>
      <c r="H9" s="12" t="n">
        <v>4.23354509440373</v>
      </c>
      <c r="I9" s="12" t="n">
        <v>2.33063540919386</v>
      </c>
      <c r="J9" s="13" t="n">
        <v>1207</v>
      </c>
      <c r="K9" s="13" t="n">
        <v>21499</v>
      </c>
    </row>
    <row r="10" customFormat="false" ht="15" hidden="false" customHeight="true" outlineLevel="0" collapsed="false">
      <c r="B10" s="11" t="s">
        <v>127</v>
      </c>
      <c r="C10" s="11" t="s">
        <v>128</v>
      </c>
      <c r="D10" s="12" t="n">
        <v>5.74042995578302</v>
      </c>
      <c r="E10" s="12" t="n">
        <v>0.297176264434825</v>
      </c>
      <c r="F10" s="12" t="n">
        <v>5.18459596307697</v>
      </c>
      <c r="G10" s="12" t="n">
        <v>6.35186214603873</v>
      </c>
      <c r="H10" s="12" t="n">
        <v>5.17689906024276</v>
      </c>
      <c r="I10" s="12" t="n">
        <v>2.12717273210268</v>
      </c>
      <c r="J10" s="13" t="n">
        <v>787</v>
      </c>
      <c r="K10" s="13" t="n">
        <v>13034</v>
      </c>
    </row>
    <row r="11" customFormat="false" ht="15" hidden="false" customHeight="false" outlineLevel="0" collapsed="false">
      <c r="B11" s="11"/>
      <c r="C11" s="11" t="s">
        <v>129</v>
      </c>
      <c r="D11" s="12" t="n">
        <v>5.63745304931593</v>
      </c>
      <c r="E11" s="12" t="n">
        <v>0.414102866992276</v>
      </c>
      <c r="F11" s="12" t="n">
        <v>4.87779261449363</v>
      </c>
      <c r="G11" s="12" t="n">
        <v>6.50732840992074</v>
      </c>
      <c r="H11" s="12" t="n">
        <v>7.34556657713584</v>
      </c>
      <c r="I11" s="12" t="n">
        <v>2.72840939865357</v>
      </c>
      <c r="J11" s="13" t="n">
        <v>420</v>
      </c>
      <c r="K11" s="13" t="n">
        <v>8465</v>
      </c>
    </row>
    <row r="12" customFormat="false" ht="15" hidden="false" customHeight="true" outlineLevel="0" collapsed="false">
      <c r="B12" s="11" t="s">
        <v>130</v>
      </c>
      <c r="C12" s="11" t="s">
        <v>131</v>
      </c>
      <c r="D12" s="12" t="n">
        <v>4.84331038803723</v>
      </c>
      <c r="E12" s="12" t="n">
        <v>0.270853525219741</v>
      </c>
      <c r="F12" s="12" t="n">
        <v>4.33880293975743</v>
      </c>
      <c r="G12" s="12" t="n">
        <v>5.40316753687676</v>
      </c>
      <c r="H12" s="12" t="n">
        <v>5.59232226554666</v>
      </c>
      <c r="I12" s="12" t="n">
        <v>1.70815608843281</v>
      </c>
      <c r="J12" s="13" t="n">
        <v>546</v>
      </c>
      <c r="K12" s="13" t="n">
        <v>10732</v>
      </c>
    </row>
    <row r="13" customFormat="false" ht="15" hidden="false" customHeight="false" outlineLevel="0" collapsed="false">
      <c r="B13" s="11"/>
      <c r="C13" s="11" t="s">
        <v>132</v>
      </c>
      <c r="D13" s="12" t="n">
        <v>6.48131764079267</v>
      </c>
      <c r="E13" s="12" t="n">
        <v>0.400872311530724</v>
      </c>
      <c r="F13" s="12" t="n">
        <v>5.73749307054875</v>
      </c>
      <c r="G13" s="12" t="n">
        <v>7.31409130996091</v>
      </c>
      <c r="H13" s="12" t="n">
        <v>6.18504343943398</v>
      </c>
      <c r="I13" s="12" t="n">
        <v>1.69998053629349</v>
      </c>
      <c r="J13" s="13" t="n">
        <v>448</v>
      </c>
      <c r="K13" s="13" t="n">
        <v>6413</v>
      </c>
    </row>
    <row r="14" customFormat="false" ht="15" hidden="false" customHeight="false" outlineLevel="0" collapsed="false">
      <c r="B14" s="11"/>
      <c r="C14" s="11" t="s">
        <v>133</v>
      </c>
      <c r="D14" s="12" t="n">
        <v>4.64435573169025</v>
      </c>
      <c r="E14" s="12" t="n">
        <v>0.417960094348617</v>
      </c>
      <c r="F14" s="12" t="n">
        <v>3.88892570536149</v>
      </c>
      <c r="G14" s="12" t="n">
        <v>5.53807365230557</v>
      </c>
      <c r="H14" s="12" t="n">
        <v>8.99931268177225</v>
      </c>
      <c r="I14" s="12" t="n">
        <v>1.71706376980449</v>
      </c>
      <c r="J14" s="13" t="n">
        <v>213</v>
      </c>
      <c r="K14" s="13" t="n">
        <v>4354</v>
      </c>
    </row>
    <row r="15" customFormat="false" ht="15" hidden="false" customHeight="true" outlineLevel="0" collapsed="false">
      <c r="B15" s="11" t="s">
        <v>134</v>
      </c>
      <c r="C15" s="11" t="s">
        <v>135</v>
      </c>
      <c r="D15" s="12" t="n">
        <v>5.53015493393057</v>
      </c>
      <c r="E15" s="12" t="n">
        <v>0.938959838376666</v>
      </c>
      <c r="F15" s="12" t="n">
        <v>3.94106028967011</v>
      </c>
      <c r="G15" s="12" t="n">
        <v>7.70857746882061</v>
      </c>
      <c r="H15" s="12" t="n">
        <v>16.978906551345</v>
      </c>
      <c r="I15" s="12" t="n">
        <v>1.76014254422248</v>
      </c>
      <c r="J15" s="13" t="n">
        <v>57</v>
      </c>
      <c r="K15" s="13" t="n">
        <v>1044</v>
      </c>
    </row>
    <row r="16" customFormat="false" ht="15" hidden="false" customHeight="false" outlineLevel="0" collapsed="false">
      <c r="B16" s="11"/>
      <c r="C16" s="11" t="s">
        <v>136</v>
      </c>
      <c r="D16" s="12" t="n">
        <v>3.86502481553604</v>
      </c>
      <c r="E16" s="12" t="n">
        <v>0.731192611058552</v>
      </c>
      <c r="F16" s="12" t="n">
        <v>2.64907248139702</v>
      </c>
      <c r="G16" s="12" t="n">
        <v>5.6069661414312</v>
      </c>
      <c r="H16" s="12" t="n">
        <v>18.9181867117493</v>
      </c>
      <c r="I16" s="12" t="n">
        <v>1.18709050552778</v>
      </c>
      <c r="J16" s="13" t="n">
        <v>36</v>
      </c>
      <c r="K16" s="13" t="n">
        <v>826</v>
      </c>
    </row>
    <row r="17" customFormat="false" ht="15" hidden="false" customHeight="false" outlineLevel="0" collapsed="false">
      <c r="B17" s="11"/>
      <c r="C17" s="11" t="s">
        <v>137</v>
      </c>
      <c r="D17" s="12" t="n">
        <v>5.58450441284922</v>
      </c>
      <c r="E17" s="12" t="n">
        <v>0.929696779248274</v>
      </c>
      <c r="F17" s="12" t="n">
        <v>4.00232347043951</v>
      </c>
      <c r="G17" s="12" t="n">
        <v>7.74170606387663</v>
      </c>
      <c r="H17" s="12" t="n">
        <v>16.6477937972287</v>
      </c>
      <c r="I17" s="12" t="n">
        <v>1.3622466899253</v>
      </c>
      <c r="J17" s="13" t="n">
        <v>45</v>
      </c>
      <c r="K17" s="13" t="n">
        <v>832</v>
      </c>
    </row>
    <row r="18" customFormat="false" ht="15" hidden="false" customHeight="false" outlineLevel="0" collapsed="false">
      <c r="B18" s="11"/>
      <c r="C18" s="11" t="s">
        <v>138</v>
      </c>
      <c r="D18" s="12" t="n">
        <v>7.75188950587499</v>
      </c>
      <c r="E18" s="12" t="n">
        <v>1.18739287992979</v>
      </c>
      <c r="F18" s="12" t="n">
        <v>5.69407365173776</v>
      </c>
      <c r="G18" s="12" t="n">
        <v>10.4708201466115</v>
      </c>
      <c r="H18" s="12" t="n">
        <v>15.3174639425638</v>
      </c>
      <c r="I18" s="12" t="n">
        <v>1.2736683171242</v>
      </c>
      <c r="J18" s="13" t="n">
        <v>47</v>
      </c>
      <c r="K18" s="13" t="n">
        <v>647</v>
      </c>
    </row>
    <row r="19" customFormat="false" ht="15" hidden="false" customHeight="false" outlineLevel="0" collapsed="false">
      <c r="B19" s="11"/>
      <c r="C19" s="11" t="s">
        <v>139</v>
      </c>
      <c r="D19" s="12" t="n">
        <v>2.7522408883701</v>
      </c>
      <c r="E19" s="12" t="n">
        <v>0.744977036832987</v>
      </c>
      <c r="F19" s="12" t="n">
        <v>1.59758569491077</v>
      </c>
      <c r="G19" s="12" t="n">
        <v>4.70155050304022</v>
      </c>
      <c r="H19" s="12" t="n">
        <v>27.068017192135</v>
      </c>
      <c r="I19" s="12" t="n">
        <v>1.10936257169058</v>
      </c>
      <c r="J19" s="13" t="n">
        <v>18</v>
      </c>
      <c r="K19" s="13" t="n">
        <v>536</v>
      </c>
    </row>
    <row r="20" customFormat="false" ht="15" hidden="false" customHeight="false" outlineLevel="0" collapsed="false">
      <c r="B20" s="11"/>
      <c r="C20" s="11" t="s">
        <v>140</v>
      </c>
      <c r="D20" s="12" t="n">
        <v>4.47120496451224</v>
      </c>
      <c r="E20" s="12" t="n">
        <v>0.793156661781825</v>
      </c>
      <c r="F20" s="12" t="n">
        <v>3.13680505587751</v>
      </c>
      <c r="G20" s="12" t="n">
        <v>6.33612777773419</v>
      </c>
      <c r="H20" s="12" t="n">
        <v>17.7392150008124</v>
      </c>
      <c r="I20" s="12" t="n">
        <v>1.17533581613937</v>
      </c>
      <c r="J20" s="13" t="n">
        <v>39</v>
      </c>
      <c r="K20" s="13" t="n">
        <v>799</v>
      </c>
    </row>
    <row r="21" customFormat="false" ht="15" hidden="false" customHeight="false" outlineLevel="0" collapsed="false">
      <c r="B21" s="11"/>
      <c r="C21" s="11" t="s">
        <v>141</v>
      </c>
      <c r="D21" s="12" t="n">
        <v>8.90751636232293</v>
      </c>
      <c r="E21" s="12" t="n">
        <v>0.842908900848658</v>
      </c>
      <c r="F21" s="12" t="n">
        <v>7.37856914530673</v>
      </c>
      <c r="G21" s="12" t="n">
        <v>10.7166265445192</v>
      </c>
      <c r="H21" s="12" t="n">
        <v>9.46289477967169</v>
      </c>
      <c r="I21" s="12" t="n">
        <v>1.26003584988757</v>
      </c>
      <c r="J21" s="13" t="n">
        <v>125</v>
      </c>
      <c r="K21" s="13" t="n">
        <v>1440</v>
      </c>
    </row>
    <row r="22" customFormat="false" ht="15" hidden="false" customHeight="false" outlineLevel="0" collapsed="false">
      <c r="B22" s="11"/>
      <c r="C22" s="11" t="s">
        <v>142</v>
      </c>
      <c r="D22" s="12" t="n">
        <v>5.91437827207424</v>
      </c>
      <c r="E22" s="12" t="n">
        <v>0.739950740842176</v>
      </c>
      <c r="F22" s="12" t="n">
        <v>4.60974993656027</v>
      </c>
      <c r="G22" s="12" t="n">
        <v>7.55897726549519</v>
      </c>
      <c r="H22" s="12" t="n">
        <v>12.5110486141203</v>
      </c>
      <c r="I22" s="12" t="n">
        <v>1.10497643983855</v>
      </c>
      <c r="J22" s="13" t="n">
        <v>71</v>
      </c>
      <c r="K22" s="13" t="n">
        <v>1124</v>
      </c>
    </row>
    <row r="23" customFormat="false" ht="15" hidden="false" customHeight="false" outlineLevel="0" collapsed="false">
      <c r="B23" s="11"/>
      <c r="C23" s="11" t="s">
        <v>143</v>
      </c>
      <c r="D23" s="12" t="n">
        <v>6.17408798539114</v>
      </c>
      <c r="E23" s="12" t="n">
        <v>0.688851051129914</v>
      </c>
      <c r="F23" s="12" t="n">
        <v>4.94486780520062</v>
      </c>
      <c r="G23" s="12" t="n">
        <v>7.68417225461205</v>
      </c>
      <c r="H23" s="12" t="n">
        <v>11.1571304581315</v>
      </c>
      <c r="I23" s="12" t="n">
        <v>0.9215259397746</v>
      </c>
      <c r="J23" s="13" t="n">
        <v>80</v>
      </c>
      <c r="K23" s="13" t="n">
        <v>1126</v>
      </c>
    </row>
    <row r="24" customFormat="false" ht="15" hidden="false" customHeight="false" outlineLevel="0" collapsed="false">
      <c r="B24" s="11"/>
      <c r="C24" s="11" t="s">
        <v>144</v>
      </c>
      <c r="D24" s="12" t="n">
        <v>8.50059446631514</v>
      </c>
      <c r="E24" s="12" t="n">
        <v>1.28261900414338</v>
      </c>
      <c r="F24" s="12" t="n">
        <v>6.2708684001608</v>
      </c>
      <c r="G24" s="12" t="n">
        <v>11.4264892754427</v>
      </c>
      <c r="H24" s="12" t="n">
        <v>15.0885800896155</v>
      </c>
      <c r="I24" s="12" t="n">
        <v>1.32827321206272</v>
      </c>
      <c r="J24" s="13" t="n">
        <v>51</v>
      </c>
      <c r="K24" s="13" t="n">
        <v>629</v>
      </c>
    </row>
    <row r="25" customFormat="false" ht="15" hidden="false" customHeight="false" outlineLevel="0" collapsed="false">
      <c r="B25" s="11"/>
      <c r="C25" s="11" t="s">
        <v>145</v>
      </c>
      <c r="D25" s="12" t="n">
        <v>5.34073755742757</v>
      </c>
      <c r="E25" s="12" t="n">
        <v>0.884117753930286</v>
      </c>
      <c r="F25" s="12" t="n">
        <v>3.83311493608573</v>
      </c>
      <c r="G25" s="12" t="n">
        <v>7.39572864867843</v>
      </c>
      <c r="H25" s="12" t="n">
        <v>16.5542257866745</v>
      </c>
      <c r="I25" s="12" t="n">
        <v>1.1178773774353</v>
      </c>
      <c r="J25" s="13" t="n">
        <v>42</v>
      </c>
      <c r="K25" s="13" t="n">
        <v>724</v>
      </c>
    </row>
    <row r="26" customFormat="false" ht="15" hidden="false" customHeight="false" outlineLevel="0" collapsed="false">
      <c r="B26" s="11"/>
      <c r="C26" s="11" t="s">
        <v>146</v>
      </c>
      <c r="D26" s="12" t="n">
        <v>6.40256356902977</v>
      </c>
      <c r="E26" s="12" t="n">
        <v>0.952586433792131</v>
      </c>
      <c r="F26" s="12" t="n">
        <v>4.75344159809345</v>
      </c>
      <c r="G26" s="12" t="n">
        <v>8.57232622667591</v>
      </c>
      <c r="H26" s="12" t="n">
        <v>14.8782034496298</v>
      </c>
      <c r="I26" s="12" t="n">
        <v>1.23560907751976</v>
      </c>
      <c r="J26" s="13" t="n">
        <v>53</v>
      </c>
      <c r="K26" s="13" t="n">
        <v>817</v>
      </c>
    </row>
    <row r="27" customFormat="false" ht="15" hidden="false" customHeight="false" outlineLevel="0" collapsed="false">
      <c r="B27" s="11"/>
      <c r="C27" s="11" t="s">
        <v>147</v>
      </c>
      <c r="D27" s="12" t="n">
        <v>6.77594779480876</v>
      </c>
      <c r="E27" s="12" t="n">
        <v>0.967015649713508</v>
      </c>
      <c r="F27" s="12" t="n">
        <v>5.09745102420942</v>
      </c>
      <c r="G27" s="12" t="n">
        <v>8.95499014098235</v>
      </c>
      <c r="H27" s="12" t="n">
        <v>14.2712972265572</v>
      </c>
      <c r="I27" s="12" t="n">
        <v>1.7483117434649</v>
      </c>
      <c r="J27" s="13" t="n">
        <v>75</v>
      </c>
      <c r="K27" s="13" t="n">
        <v>1182</v>
      </c>
    </row>
    <row r="28" customFormat="false" ht="15" hidden="false" customHeight="false" outlineLevel="0" collapsed="false">
      <c r="B28" s="11"/>
      <c r="C28" s="11" t="s">
        <v>148</v>
      </c>
      <c r="D28" s="12" t="n">
        <v>6.40940109977048</v>
      </c>
      <c r="E28" s="12" t="n">
        <v>1.23496432821298</v>
      </c>
      <c r="F28" s="12" t="n">
        <v>4.34298194721045</v>
      </c>
      <c r="G28" s="12" t="n">
        <v>9.36279993624037</v>
      </c>
      <c r="H28" s="12" t="n">
        <v>19.2680144211477</v>
      </c>
      <c r="I28" s="12" t="n">
        <v>1.33734941998827</v>
      </c>
      <c r="J28" s="13" t="n">
        <v>36</v>
      </c>
      <c r="K28" s="13" t="n">
        <v>527</v>
      </c>
    </row>
    <row r="29" customFormat="false" ht="15" hidden="false" customHeight="false" outlineLevel="0" collapsed="false">
      <c r="B29" s="11"/>
      <c r="C29" s="11" t="s">
        <v>149</v>
      </c>
      <c r="D29" s="12" t="n">
        <v>1.9321836451584</v>
      </c>
      <c r="E29" s="12" t="n">
        <v>0.447137248529977</v>
      </c>
      <c r="F29" s="12" t="n">
        <v>1.218036230456</v>
      </c>
      <c r="G29" s="12" t="n">
        <v>3.05210606121629</v>
      </c>
      <c r="H29" s="12" t="n">
        <v>23.1415502170509</v>
      </c>
      <c r="I29" s="12" t="n">
        <v>0.831444019275829</v>
      </c>
      <c r="J29" s="13" t="n">
        <v>21</v>
      </c>
      <c r="K29" s="13" t="n">
        <v>789</v>
      </c>
    </row>
    <row r="30" customFormat="false" ht="15" hidden="false" customHeight="false" outlineLevel="0" collapsed="false">
      <c r="B30" s="11"/>
      <c r="C30" s="11" t="s">
        <v>150</v>
      </c>
      <c r="D30" s="12" t="n">
        <v>2.79096377290605</v>
      </c>
      <c r="E30" s="12" t="n">
        <v>0.614638843556027</v>
      </c>
      <c r="F30" s="12" t="n">
        <v>1.79581426352825</v>
      </c>
      <c r="G30" s="12" t="n">
        <v>4.3133533897285</v>
      </c>
      <c r="H30" s="12" t="n">
        <v>22.0224586762029</v>
      </c>
      <c r="I30" s="12" t="n">
        <v>0.955219732044756</v>
      </c>
      <c r="J30" s="13" t="n">
        <v>25</v>
      </c>
      <c r="K30" s="13" t="n">
        <v>687</v>
      </c>
    </row>
    <row r="31" customFormat="false" ht="15" hidden="false" customHeight="false" outlineLevel="0" collapsed="false">
      <c r="B31" s="11"/>
      <c r="C31" s="11" t="s">
        <v>151</v>
      </c>
      <c r="D31" s="12" t="n">
        <v>4.44986643191615</v>
      </c>
      <c r="E31" s="12" t="n">
        <v>0.523605870115578</v>
      </c>
      <c r="F31" s="12" t="n">
        <v>3.52595406939123</v>
      </c>
      <c r="G31" s="12" t="n">
        <v>5.60181594162486</v>
      </c>
      <c r="H31" s="12" t="n">
        <v>11.7667772308867</v>
      </c>
      <c r="I31" s="12" t="n">
        <v>1.37731092748513</v>
      </c>
      <c r="J31" s="13" t="n">
        <v>100</v>
      </c>
      <c r="K31" s="13" t="n">
        <v>2137</v>
      </c>
    </row>
    <row r="32" customFormat="false" ht="15" hidden="false" customHeight="false" outlineLevel="0" collapsed="false">
      <c r="B32" s="11"/>
      <c r="C32" s="11" t="s">
        <v>152</v>
      </c>
      <c r="D32" s="12" t="n">
        <v>3.82170447501477</v>
      </c>
      <c r="E32" s="12" t="n">
        <v>0.724932944374118</v>
      </c>
      <c r="F32" s="12" t="n">
        <v>2.62125678282712</v>
      </c>
      <c r="G32" s="12" t="n">
        <v>5.54063654022853</v>
      </c>
      <c r="H32" s="12" t="n">
        <v>18.968838357689</v>
      </c>
      <c r="I32" s="12" t="n">
        <v>1.86297021633808</v>
      </c>
      <c r="J32" s="13" t="n">
        <v>51</v>
      </c>
      <c r="K32" s="13" t="n">
        <v>1304</v>
      </c>
    </row>
    <row r="33" customFormat="false" ht="15" hidden="false" customHeight="false" outlineLevel="0" collapsed="false">
      <c r="B33" s="11"/>
      <c r="C33" s="11" t="s">
        <v>153</v>
      </c>
      <c r="D33" s="12" t="n">
        <v>5.75302889745745</v>
      </c>
      <c r="E33" s="12" t="n">
        <v>0.957957887618996</v>
      </c>
      <c r="F33" s="12" t="n">
        <v>4.12241852863619</v>
      </c>
      <c r="G33" s="12" t="n">
        <v>7.97497348064099</v>
      </c>
      <c r="H33" s="12" t="n">
        <v>16.6513658230079</v>
      </c>
      <c r="I33" s="12" t="n">
        <v>1.44201066661217</v>
      </c>
      <c r="J33" s="13" t="n">
        <v>56</v>
      </c>
      <c r="K33" s="13" t="n">
        <v>853</v>
      </c>
    </row>
    <row r="34" customFormat="false" ht="15" hidden="false" customHeight="false" outlineLevel="0" collapsed="false">
      <c r="B34" s="11"/>
      <c r="C34" s="11" t="s">
        <v>154</v>
      </c>
      <c r="D34" s="12" t="n">
        <v>6.07503544400449</v>
      </c>
      <c r="E34" s="12" t="n">
        <v>0.959734659748077</v>
      </c>
      <c r="F34" s="12" t="n">
        <v>4.42952513194405</v>
      </c>
      <c r="G34" s="12" t="n">
        <v>8.27887804032697</v>
      </c>
      <c r="H34" s="12" t="n">
        <v>15.7980092230614</v>
      </c>
      <c r="I34" s="12" t="n">
        <v>1.46897327475542</v>
      </c>
      <c r="J34" s="13" t="n">
        <v>49</v>
      </c>
      <c r="K34" s="13" t="n">
        <v>911</v>
      </c>
    </row>
    <row r="35" customFormat="false" ht="15" hidden="false" customHeight="false" outlineLevel="0" collapsed="false">
      <c r="B35" s="11"/>
      <c r="C35" s="11" t="s">
        <v>155</v>
      </c>
      <c r="D35" s="12" t="n">
        <v>3.86013019685706</v>
      </c>
      <c r="E35" s="12" t="n">
        <v>0.963386056906436</v>
      </c>
      <c r="F35" s="12" t="n">
        <v>2.33496096730281</v>
      </c>
      <c r="G35" s="12" t="n">
        <v>6.31708533772652</v>
      </c>
      <c r="H35" s="12" t="n">
        <v>24.9573461975669</v>
      </c>
      <c r="I35" s="12" t="n">
        <v>1.46552370046953</v>
      </c>
      <c r="J35" s="13" t="n">
        <v>26</v>
      </c>
      <c r="K35" s="13" t="n">
        <v>587</v>
      </c>
    </row>
    <row r="36" customFormat="false" ht="15" hidden="false" customHeight="false" outlineLevel="0" collapsed="false">
      <c r="B36" s="11"/>
      <c r="C36" s="11" t="s">
        <v>156</v>
      </c>
      <c r="D36" s="12" t="n">
        <v>5.01035182594988</v>
      </c>
      <c r="E36" s="12" t="n">
        <v>0.830046365195473</v>
      </c>
      <c r="F36" s="12" t="n">
        <v>3.60310739176685</v>
      </c>
      <c r="G36" s="12" t="n">
        <v>6.9277161742455</v>
      </c>
      <c r="H36" s="12" t="n">
        <v>16.5666283332929</v>
      </c>
      <c r="I36" s="12" t="n">
        <v>1.8138913672927</v>
      </c>
      <c r="J36" s="13" t="n">
        <v>60</v>
      </c>
      <c r="K36" s="13" t="n">
        <v>1254</v>
      </c>
    </row>
    <row r="37" customFormat="false" ht="15" hidden="false" customHeight="false" outlineLevel="0" collapsed="false">
      <c r="B37" s="11"/>
      <c r="C37" s="11" t="s">
        <v>157</v>
      </c>
      <c r="D37" s="12" t="n">
        <v>5.5550123758435</v>
      </c>
      <c r="E37" s="12" t="n">
        <v>0.928010308255812</v>
      </c>
      <c r="F37" s="12" t="n">
        <v>3.97216238145616</v>
      </c>
      <c r="G37" s="12" t="n">
        <v>7.71791165445742</v>
      </c>
      <c r="H37" s="12" t="n">
        <v>16.7058189157481</v>
      </c>
      <c r="I37" s="12" t="n">
        <v>1.18680660133845</v>
      </c>
      <c r="J37" s="13" t="n">
        <v>44</v>
      </c>
      <c r="K37" s="13" t="n">
        <v>724</v>
      </c>
    </row>
    <row r="38" customFormat="false" ht="15" hidden="false" customHeight="true" outlineLevel="0" collapsed="false">
      <c r="B38" s="11" t="s">
        <v>158</v>
      </c>
      <c r="C38" s="11" t="s">
        <v>159</v>
      </c>
      <c r="D38" s="12" t="n">
        <v>5.43518809154437</v>
      </c>
      <c r="E38" s="12" t="n">
        <v>0.329853456155016</v>
      </c>
      <c r="F38" s="12" t="n">
        <v>4.82322761020567</v>
      </c>
      <c r="G38" s="12" t="n">
        <v>6.11980030121108</v>
      </c>
      <c r="H38" s="12" t="n">
        <v>6.06885080330845</v>
      </c>
      <c r="I38" s="12" t="n">
        <v>2.35863691245147</v>
      </c>
      <c r="J38" s="13" t="n">
        <v>580</v>
      </c>
      <c r="K38" s="13" t="n">
        <v>11143</v>
      </c>
    </row>
    <row r="39" customFormat="false" ht="15" hidden="false" customHeight="false" outlineLevel="0" collapsed="false">
      <c r="B39" s="11"/>
      <c r="C39" s="11" t="s">
        <v>160</v>
      </c>
      <c r="D39" s="12" t="n">
        <v>5.9300409642499</v>
      </c>
      <c r="E39" s="12" t="n">
        <v>0.350531776742924</v>
      </c>
      <c r="F39" s="12" t="n">
        <v>5.27858142227102</v>
      </c>
      <c r="G39" s="12" t="n">
        <v>6.65625092790566</v>
      </c>
      <c r="H39" s="12" t="n">
        <v>5.91111897634695</v>
      </c>
      <c r="I39" s="12" t="n">
        <v>2.28084747049299</v>
      </c>
      <c r="J39" s="13" t="n">
        <v>627</v>
      </c>
      <c r="K39" s="13" t="n">
        <v>10356</v>
      </c>
    </row>
    <row r="40" customFormat="false" ht="15" hidden="false" customHeight="true" outlineLevel="0" collapsed="false">
      <c r="B40" s="11" t="s">
        <v>182</v>
      </c>
      <c r="C40" s="11" t="s">
        <v>183</v>
      </c>
      <c r="D40" s="12" t="n">
        <v>6.51906531921693</v>
      </c>
      <c r="E40" s="12" t="n">
        <v>0.36332566316558</v>
      </c>
      <c r="F40" s="12" t="n">
        <v>5.84183431667848</v>
      </c>
      <c r="G40" s="12" t="n">
        <v>7.26874547880046</v>
      </c>
      <c r="H40" s="12" t="n">
        <v>5.57327845902336</v>
      </c>
      <c r="I40" s="12" t="n">
        <v>2.35241313917776</v>
      </c>
      <c r="J40" s="13" t="n">
        <v>703</v>
      </c>
      <c r="K40" s="13" t="n">
        <v>10861</v>
      </c>
    </row>
    <row r="41" customFormat="false" ht="15" hidden="false" customHeight="false" outlineLevel="0" collapsed="false">
      <c r="B41" s="11"/>
      <c r="C41" s="11" t="s">
        <v>184</v>
      </c>
      <c r="D41" s="12" t="n">
        <v>4.88756117420923</v>
      </c>
      <c r="E41" s="12" t="n">
        <v>0.330558247664534</v>
      </c>
      <c r="F41" s="12" t="n">
        <v>4.2786725722094</v>
      </c>
      <c r="G41" s="12" t="n">
        <v>5.57804998448755</v>
      </c>
      <c r="H41" s="12" t="n">
        <v>6.76325545363666</v>
      </c>
      <c r="I41" s="12" t="n">
        <v>2.50026263509881</v>
      </c>
      <c r="J41" s="13" t="n">
        <v>504</v>
      </c>
      <c r="K41" s="13" t="n">
        <v>10638</v>
      </c>
    </row>
    <row r="42" customFormat="false" ht="15" hidden="false" customHeight="true" outlineLevel="0" collapsed="false">
      <c r="B42" s="11" t="s">
        <v>185</v>
      </c>
      <c r="C42" s="11" t="s">
        <v>186</v>
      </c>
      <c r="D42" s="12" t="n">
        <v>3.95057122761284</v>
      </c>
      <c r="E42" s="12" t="n">
        <v>0.486812556455774</v>
      </c>
      <c r="F42" s="12" t="n">
        <v>3.09840172893572</v>
      </c>
      <c r="G42" s="12" t="n">
        <v>5.02496340826879</v>
      </c>
      <c r="H42" s="12" t="n">
        <v>12.3225864921295</v>
      </c>
      <c r="I42" s="12" t="n">
        <v>1.59635585630611</v>
      </c>
      <c r="J42" s="13" t="n">
        <v>90</v>
      </c>
      <c r="K42" s="13" t="n">
        <v>2557</v>
      </c>
    </row>
    <row r="43" customFormat="false" ht="15" hidden="false" customHeight="false" outlineLevel="0" collapsed="false">
      <c r="B43" s="11"/>
      <c r="C43" s="11" t="s">
        <v>187</v>
      </c>
      <c r="D43" s="12" t="n">
        <v>4.97017454670031</v>
      </c>
      <c r="E43" s="12" t="n">
        <v>1.04630772286264</v>
      </c>
      <c r="F43" s="12" t="n">
        <v>3.27407566545659</v>
      </c>
      <c r="G43" s="12" t="n">
        <v>7.47699873796524</v>
      </c>
      <c r="H43" s="12" t="n">
        <v>21.0517299348627</v>
      </c>
      <c r="I43" s="12" t="n">
        <v>1.96786354234242</v>
      </c>
      <c r="J43" s="13" t="n">
        <v>40</v>
      </c>
      <c r="K43" s="13" t="n">
        <v>850</v>
      </c>
    </row>
    <row r="44" customFormat="false" ht="15" hidden="false" customHeight="false" outlineLevel="0" collapsed="false">
      <c r="B44" s="11"/>
      <c r="C44" s="11" t="s">
        <v>188</v>
      </c>
      <c r="D44" s="12" t="n">
        <v>5.66460964829392</v>
      </c>
      <c r="E44" s="12" t="n">
        <v>1.19402964466935</v>
      </c>
      <c r="F44" s="12" t="n">
        <v>3.72530650534015</v>
      </c>
      <c r="G44" s="12" t="n">
        <v>8.52408137546973</v>
      </c>
      <c r="H44" s="12" t="n">
        <v>21.0787630358426</v>
      </c>
      <c r="I44" s="12" t="n">
        <v>1.65949506333046</v>
      </c>
      <c r="J44" s="13" t="n">
        <v>38</v>
      </c>
      <c r="K44" s="13" t="n">
        <v>623</v>
      </c>
    </row>
    <row r="45" customFormat="false" ht="15" hidden="false" customHeight="false" outlineLevel="0" collapsed="false">
      <c r="B45" s="11"/>
      <c r="C45" s="11" t="s">
        <v>189</v>
      </c>
      <c r="D45" s="12" t="n">
        <v>5.91336061349263</v>
      </c>
      <c r="E45" s="12" t="n">
        <v>0.275847569955012</v>
      </c>
      <c r="F45" s="12" t="n">
        <v>5.3950787257228</v>
      </c>
      <c r="G45" s="12" t="n">
        <v>6.47802231895198</v>
      </c>
      <c r="H45" s="12" t="n">
        <v>4.66481900876475</v>
      </c>
      <c r="I45" s="12" t="n">
        <v>2.34005472252695</v>
      </c>
      <c r="J45" s="13" t="n">
        <v>1020</v>
      </c>
      <c r="K45" s="13" t="n">
        <v>17111</v>
      </c>
    </row>
    <row r="46" customFormat="false" ht="15" hidden="false" customHeight="false" outlineLevel="0" collapsed="false">
      <c r="B46" s="11"/>
      <c r="C46" s="11" t="s">
        <v>190</v>
      </c>
      <c r="D46" s="12" t="n">
        <v>6.41402818365209</v>
      </c>
      <c r="E46" s="12" t="n">
        <v>1.87533521203701</v>
      </c>
      <c r="F46" s="12" t="n">
        <v>3.57621775156094</v>
      </c>
      <c r="G46" s="12" t="n">
        <v>11.2411810306664</v>
      </c>
      <c r="H46" s="12" t="n">
        <v>29.2380257513806</v>
      </c>
      <c r="I46" s="12" t="n">
        <v>2.09162784147607</v>
      </c>
      <c r="J46" s="13" t="n">
        <v>19</v>
      </c>
      <c r="K46" s="13" t="n">
        <v>358</v>
      </c>
    </row>
    <row r="47" customFormat="false" ht="15" hidden="false" customHeight="true" outlineLevel="0" collapsed="false">
      <c r="B47" s="11" t="s">
        <v>161</v>
      </c>
      <c r="C47" s="11" t="s">
        <v>162</v>
      </c>
      <c r="D47" s="12" t="n">
        <v>5.26028064239506</v>
      </c>
      <c r="E47" s="12" t="n">
        <v>0.533746207388649</v>
      </c>
      <c r="F47" s="12" t="n">
        <v>4.30650309809826</v>
      </c>
      <c r="G47" s="12" t="n">
        <v>6.41114275944001</v>
      </c>
      <c r="H47" s="12" t="n">
        <v>10.1467249311175</v>
      </c>
      <c r="I47" s="12" t="n">
        <v>2.48438167636686</v>
      </c>
      <c r="J47" s="13" t="n">
        <v>211</v>
      </c>
      <c r="K47" s="13" t="n">
        <v>4347</v>
      </c>
    </row>
    <row r="48" customFormat="false" ht="15" hidden="false" customHeight="false" outlineLevel="0" collapsed="false">
      <c r="B48" s="11"/>
      <c r="C48" s="11" t="s">
        <v>163</v>
      </c>
      <c r="D48" s="12" t="n">
        <v>5.18463800554441</v>
      </c>
      <c r="E48" s="12" t="n">
        <v>0.547228290494476</v>
      </c>
      <c r="F48" s="12" t="n">
        <v>4.21051235466893</v>
      </c>
      <c r="G48" s="12" t="n">
        <v>6.36914802916346</v>
      </c>
      <c r="H48" s="12" t="n">
        <v>10.5548022814568</v>
      </c>
      <c r="I48" s="12" t="n">
        <v>2.29596928418171</v>
      </c>
      <c r="J48" s="13" t="n">
        <v>190</v>
      </c>
      <c r="K48" s="13" t="n">
        <v>3770</v>
      </c>
    </row>
    <row r="49" customFormat="false" ht="15" hidden="false" customHeight="false" outlineLevel="0" collapsed="false">
      <c r="B49" s="11"/>
      <c r="C49" s="11" t="s">
        <v>164</v>
      </c>
      <c r="D49" s="12" t="n">
        <v>4.64925886740461</v>
      </c>
      <c r="E49" s="12" t="n">
        <v>0.473767617134012</v>
      </c>
      <c r="F49" s="12" t="n">
        <v>3.80356761163474</v>
      </c>
      <c r="G49" s="12" t="n">
        <v>5.67189577063786</v>
      </c>
      <c r="H49" s="12" t="n">
        <v>10.1901750503836</v>
      </c>
      <c r="I49" s="12" t="n">
        <v>2.00653628320772</v>
      </c>
      <c r="J49" s="13" t="n">
        <v>202</v>
      </c>
      <c r="K49" s="13" t="n">
        <v>3964</v>
      </c>
    </row>
    <row r="50" customFormat="false" ht="15" hidden="false" customHeight="false" outlineLevel="0" collapsed="false">
      <c r="B50" s="11"/>
      <c r="C50" s="11" t="s">
        <v>165</v>
      </c>
      <c r="D50" s="12" t="n">
        <v>6.30942165604919</v>
      </c>
      <c r="E50" s="12" t="n">
        <v>0.617111226427219</v>
      </c>
      <c r="F50" s="12" t="n">
        <v>5.20206029803196</v>
      </c>
      <c r="G50" s="12" t="n">
        <v>7.63352530784505</v>
      </c>
      <c r="H50" s="12" t="n">
        <v>9.78078911298567</v>
      </c>
      <c r="I50" s="12" t="n">
        <v>2.67226897811425</v>
      </c>
      <c r="J50" s="13" t="n">
        <v>245</v>
      </c>
      <c r="K50" s="13" t="n">
        <v>4149</v>
      </c>
    </row>
    <row r="51" customFormat="false" ht="15" hidden="false" customHeight="false" outlineLevel="0" collapsed="false">
      <c r="B51" s="11"/>
      <c r="C51" s="11" t="s">
        <v>166</v>
      </c>
      <c r="D51" s="12" t="n">
        <v>7.0619095791232</v>
      </c>
      <c r="E51" s="12" t="n">
        <v>0.548299425649536</v>
      </c>
      <c r="F51" s="12" t="n">
        <v>6.05936117314071</v>
      </c>
      <c r="G51" s="12" t="n">
        <v>8.21582696819831</v>
      </c>
      <c r="H51" s="12" t="n">
        <v>7.76418077159255</v>
      </c>
      <c r="I51" s="12" t="n">
        <v>2.36540721997046</v>
      </c>
      <c r="J51" s="13" t="n">
        <v>353</v>
      </c>
      <c r="K51" s="13" t="n">
        <v>5165</v>
      </c>
    </row>
    <row r="52" customFormat="false" ht="15" hidden="false" customHeight="true" outlineLevel="0" collapsed="false">
      <c r="B52" s="11" t="s">
        <v>167</v>
      </c>
      <c r="C52" s="11" t="s">
        <v>168</v>
      </c>
      <c r="D52" s="12" t="n">
        <v>6.09182638456617</v>
      </c>
      <c r="E52" s="12" t="n">
        <v>0.31996142569414</v>
      </c>
      <c r="F52" s="12" t="n">
        <v>5.49382111806851</v>
      </c>
      <c r="G52" s="12" t="n">
        <v>6.75027543448368</v>
      </c>
      <c r="H52" s="12" t="n">
        <v>5.25230703397543</v>
      </c>
      <c r="I52" s="12" t="n">
        <v>2.53615316635999</v>
      </c>
      <c r="J52" s="13" t="n">
        <v>850</v>
      </c>
      <c r="K52" s="13" t="n">
        <v>14173</v>
      </c>
    </row>
    <row r="53" customFormat="false" ht="15" hidden="false" customHeight="false" outlineLevel="0" collapsed="false">
      <c r="B53" s="11"/>
      <c r="C53" s="11" t="s">
        <v>169</v>
      </c>
      <c r="D53" s="12" t="n">
        <v>4.97142485561335</v>
      </c>
      <c r="E53" s="12" t="n">
        <v>0.394341632088972</v>
      </c>
      <c r="F53" s="12" t="n">
        <v>4.25266644314357</v>
      </c>
      <c r="G53" s="12" t="n">
        <v>5.80429897085738</v>
      </c>
      <c r="H53" s="12" t="n">
        <v>7.9321651949282</v>
      </c>
      <c r="I53" s="12" t="n">
        <v>2.37688137461534</v>
      </c>
      <c r="J53" s="13" t="n">
        <v>351</v>
      </c>
      <c r="K53" s="13" t="n">
        <v>7222</v>
      </c>
    </row>
    <row r="54" customFormat="false" ht="15" hidden="false" customHeight="true" outlineLevel="0" collapsed="false">
      <c r="B54" s="11" t="s">
        <v>170</v>
      </c>
      <c r="C54" s="11" t="s">
        <v>171</v>
      </c>
      <c r="D54" s="12" t="n">
        <v>6.08438582778071</v>
      </c>
      <c r="E54" s="12" t="n">
        <v>0.314685896951165</v>
      </c>
      <c r="F54" s="12" t="n">
        <v>5.49579499818176</v>
      </c>
      <c r="G54" s="12" t="n">
        <v>6.73152366339076</v>
      </c>
      <c r="H54" s="12" t="n">
        <v>5.17202402770614</v>
      </c>
      <c r="I54" s="12" t="n">
        <v>2.39137467331513</v>
      </c>
      <c r="J54" s="13" t="n">
        <v>840</v>
      </c>
      <c r="K54" s="13" t="n">
        <v>13800</v>
      </c>
    </row>
    <row r="55" customFormat="false" ht="15" hidden="false" customHeight="false" outlineLevel="0" collapsed="false">
      <c r="B55" s="11"/>
      <c r="C55" s="11" t="s">
        <v>170</v>
      </c>
      <c r="D55" s="12" t="n">
        <v>5.13923088899708</v>
      </c>
      <c r="E55" s="12" t="n">
        <v>0.403749936028589</v>
      </c>
      <c r="F55" s="12" t="n">
        <v>4.40270124872625</v>
      </c>
      <c r="G55" s="12" t="n">
        <v>5.99125280360873</v>
      </c>
      <c r="H55" s="12" t="n">
        <v>7.85623266884164</v>
      </c>
      <c r="I55" s="12" t="n">
        <v>2.57405646147543</v>
      </c>
      <c r="J55" s="13" t="n">
        <v>367</v>
      </c>
      <c r="K55" s="13" t="n">
        <v>7699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216</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217</v>
      </c>
      <c r="K2" s="9" t="str">
        <f aca="false">HYPERLINK("#'INDICE'!A1", "Índice")</f>
        <v>Índice</v>
      </c>
    </row>
    <row r="3" customFormat="false" ht="15" hidden="false" customHeight="false" outlineLevel="0" collapsed="false">
      <c r="B3" s="7" t="s">
        <v>109</v>
      </c>
      <c r="C3" s="8" t="s">
        <v>22</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0.579762221452436</v>
      </c>
      <c r="E9" s="12" t="n">
        <v>0.0635627625647011</v>
      </c>
      <c r="F9" s="12" t="n">
        <v>0.467553145881672</v>
      </c>
      <c r="G9" s="12" t="n">
        <v>0.718706140461007</v>
      </c>
      <c r="H9" s="12" t="n">
        <v>10.9635916609851</v>
      </c>
      <c r="I9" s="12" t="n">
        <v>1.50877334532785</v>
      </c>
      <c r="J9" s="13" t="n">
        <v>157</v>
      </c>
      <c r="K9" s="13" t="n">
        <v>21526</v>
      </c>
    </row>
    <row r="10" customFormat="false" ht="15" hidden="false" customHeight="true" outlineLevel="0" collapsed="false">
      <c r="B10" s="11" t="s">
        <v>127</v>
      </c>
      <c r="C10" s="11" t="s">
        <v>128</v>
      </c>
      <c r="D10" s="12" t="n">
        <v>0.514501356986191</v>
      </c>
      <c r="E10" s="12" t="n">
        <v>0.0790891725599119</v>
      </c>
      <c r="F10" s="12" t="n">
        <v>0.380498954986537</v>
      </c>
      <c r="G10" s="12" t="n">
        <v>0.695366705816692</v>
      </c>
      <c r="H10" s="12" t="n">
        <v>15.3720046577126</v>
      </c>
      <c r="I10" s="12" t="n">
        <v>1.59489298526484</v>
      </c>
      <c r="J10" s="13" t="n">
        <v>83</v>
      </c>
      <c r="K10" s="13" t="n">
        <v>13052</v>
      </c>
    </row>
    <row r="11" customFormat="false" ht="15" hidden="false" customHeight="false" outlineLevel="0" collapsed="false">
      <c r="B11" s="11"/>
      <c r="C11" s="11" t="s">
        <v>129</v>
      </c>
      <c r="D11" s="12" t="n">
        <v>0.697804064015449</v>
      </c>
      <c r="E11" s="12" t="n">
        <v>0.106703202312371</v>
      </c>
      <c r="F11" s="12" t="n">
        <v>0.516761689641729</v>
      </c>
      <c r="G11" s="12" t="n">
        <v>0.94167248167912</v>
      </c>
      <c r="H11" s="12" t="n">
        <v>15.291284160536</v>
      </c>
      <c r="I11" s="12" t="n">
        <v>1.39219403532778</v>
      </c>
      <c r="J11" s="13" t="n">
        <v>74</v>
      </c>
      <c r="K11" s="13" t="n">
        <v>8474</v>
      </c>
    </row>
    <row r="12" customFormat="false" ht="15" hidden="false" customHeight="true" outlineLevel="0" collapsed="false">
      <c r="B12" s="11" t="s">
        <v>130</v>
      </c>
      <c r="C12" s="11" t="s">
        <v>131</v>
      </c>
      <c r="D12" s="12" t="n">
        <v>0.971433747713125</v>
      </c>
      <c r="E12" s="12" t="n">
        <v>0.126284844674825</v>
      </c>
      <c r="F12" s="12" t="n">
        <v>0.752546412431351</v>
      </c>
      <c r="G12" s="12" t="n">
        <v>1.25318324151997</v>
      </c>
      <c r="H12" s="12" t="n">
        <v>12.9998412112113</v>
      </c>
      <c r="I12" s="12" t="n">
        <v>1.78062926682765</v>
      </c>
      <c r="J12" s="13" t="n">
        <v>103</v>
      </c>
      <c r="K12" s="13" t="n">
        <v>10742</v>
      </c>
    </row>
    <row r="13" customFormat="false" ht="15" hidden="false" customHeight="false" outlineLevel="0" collapsed="false">
      <c r="B13" s="11"/>
      <c r="C13" s="11" t="s">
        <v>132</v>
      </c>
      <c r="D13" s="12" t="n">
        <v>0.304030887797196</v>
      </c>
      <c r="E13" s="12" t="n">
        <v>0.0719177032890428</v>
      </c>
      <c r="F13" s="12" t="n">
        <v>0.19104609278648</v>
      </c>
      <c r="G13" s="12" t="n">
        <v>0.483511273650562</v>
      </c>
      <c r="H13" s="12" t="n">
        <v>23.6547358099403</v>
      </c>
      <c r="I13" s="12" t="n">
        <v>1.09635056431227</v>
      </c>
      <c r="J13" s="13" t="n">
        <v>29</v>
      </c>
      <c r="K13" s="13" t="n">
        <v>6426</v>
      </c>
    </row>
    <row r="14" customFormat="false" ht="15" hidden="false" customHeight="false" outlineLevel="0" collapsed="false">
      <c r="B14" s="11"/>
      <c r="C14" s="11" t="s">
        <v>133</v>
      </c>
      <c r="D14" s="12" t="n">
        <v>0.508223543638926</v>
      </c>
      <c r="E14" s="12" t="n">
        <v>0.116820620816023</v>
      </c>
      <c r="F14" s="12" t="n">
        <v>0.323399547359731</v>
      </c>
      <c r="G14" s="12" t="n">
        <v>0.797829651530809</v>
      </c>
      <c r="H14" s="12" t="n">
        <v>22.9860702594721</v>
      </c>
      <c r="I14" s="12" t="n">
        <v>1.17593851333912</v>
      </c>
      <c r="J14" s="13" t="n">
        <v>25</v>
      </c>
      <c r="K14" s="13" t="n">
        <v>4358</v>
      </c>
    </row>
    <row r="15" customFormat="false" ht="15" hidden="false" customHeight="true" outlineLevel="0" collapsed="false">
      <c r="B15" s="11" t="s">
        <v>134</v>
      </c>
      <c r="C15" s="11" t="s">
        <v>135</v>
      </c>
      <c r="D15" s="12" t="n">
        <v>1.25761598652509</v>
      </c>
      <c r="E15" s="12" t="n">
        <v>0.46544766269072</v>
      </c>
      <c r="F15" s="12" t="n">
        <v>0.603234426435179</v>
      </c>
      <c r="G15" s="12" t="n">
        <v>2.60327103938896</v>
      </c>
      <c r="H15" s="12" t="n">
        <v>37.0103169550823</v>
      </c>
      <c r="I15" s="12" t="n">
        <v>1.81959342172673</v>
      </c>
      <c r="J15" s="13" t="n">
        <v>12</v>
      </c>
      <c r="K15" s="13" t="n">
        <v>1044</v>
      </c>
    </row>
    <row r="16" customFormat="false" ht="15" hidden="false" customHeight="false" outlineLevel="0" collapsed="false">
      <c r="B16" s="11"/>
      <c r="C16" s="11" t="s">
        <v>136</v>
      </c>
      <c r="D16" s="12" t="n">
        <v>1.42837742202785</v>
      </c>
      <c r="E16" s="12" t="n">
        <v>0.419621287739755</v>
      </c>
      <c r="F16" s="12" t="n">
        <v>0.79595692307487</v>
      </c>
      <c r="G16" s="12" t="n">
        <v>2.55036401263037</v>
      </c>
      <c r="H16" s="12" t="n">
        <v>29.377479738095</v>
      </c>
      <c r="I16" s="12" t="n">
        <v>1.03299968582532</v>
      </c>
      <c r="J16" s="13" t="n">
        <v>12</v>
      </c>
      <c r="K16" s="13" t="n">
        <v>827</v>
      </c>
    </row>
    <row r="17" customFormat="false" ht="15" hidden="false" customHeight="false" outlineLevel="0" collapsed="false">
      <c r="B17" s="11"/>
      <c r="C17" s="11" t="s">
        <v>137</v>
      </c>
      <c r="D17" s="12" t="n">
        <v>0.888204276825412</v>
      </c>
      <c r="E17" s="12" t="n">
        <v>0.336154198053429</v>
      </c>
      <c r="F17" s="12" t="n">
        <v>0.418434157386993</v>
      </c>
      <c r="G17" s="12" t="n">
        <v>1.87544593125198</v>
      </c>
      <c r="H17" s="12" t="n">
        <v>37.8464962198672</v>
      </c>
      <c r="I17" s="12" t="n">
        <v>1.06669411184666</v>
      </c>
      <c r="J17" s="13" t="n">
        <v>8</v>
      </c>
      <c r="K17" s="13" t="n">
        <v>832</v>
      </c>
    </row>
    <row r="18" customFormat="false" ht="15" hidden="false" customHeight="false" outlineLevel="0" collapsed="false">
      <c r="B18" s="11"/>
      <c r="C18" s="11" t="s">
        <v>138</v>
      </c>
      <c r="D18" s="12" t="n">
        <v>1.66291183530716</v>
      </c>
      <c r="E18" s="12" t="n">
        <v>0.503142183460565</v>
      </c>
      <c r="F18" s="12" t="n">
        <v>0.908160003029914</v>
      </c>
      <c r="G18" s="12" t="n">
        <v>3.02576803375823</v>
      </c>
      <c r="H18" s="12" t="n">
        <v>30.2566962828566</v>
      </c>
      <c r="I18" s="12" t="n">
        <v>1.00161120020625</v>
      </c>
      <c r="J18" s="13" t="n">
        <v>11</v>
      </c>
      <c r="K18" s="13" t="n">
        <v>648</v>
      </c>
    </row>
    <row r="19" customFormat="false" ht="15" hidden="false" customHeight="false" outlineLevel="0" collapsed="false">
      <c r="B19" s="11"/>
      <c r="C19" s="11" t="s">
        <v>139</v>
      </c>
      <c r="D19" s="12" t="n">
        <v>1.07548700044561</v>
      </c>
      <c r="E19" s="12" t="n">
        <v>0.533989123576874</v>
      </c>
      <c r="F19" s="12" t="n">
        <v>0.397529419275135</v>
      </c>
      <c r="G19" s="12" t="n">
        <v>2.87626374156374</v>
      </c>
      <c r="H19" s="12" t="n">
        <v>49.6509138051528</v>
      </c>
      <c r="I19" s="12" t="n">
        <v>1.43386914143157</v>
      </c>
      <c r="J19" s="13" t="n">
        <v>5</v>
      </c>
      <c r="K19" s="13" t="n">
        <v>536</v>
      </c>
    </row>
    <row r="20" customFormat="false" ht="15" hidden="false" customHeight="false" outlineLevel="0" collapsed="false">
      <c r="B20" s="11"/>
      <c r="C20" s="11" t="s">
        <v>140</v>
      </c>
      <c r="D20" s="12" t="n">
        <v>1.58455204778224</v>
      </c>
      <c r="E20" s="12" t="n">
        <v>0.496959666059487</v>
      </c>
      <c r="F20" s="12" t="n">
        <v>0.848451957223339</v>
      </c>
      <c r="G20" s="12" t="n">
        <v>2.94033952603924</v>
      </c>
      <c r="H20" s="12" t="n">
        <v>31.3627858898695</v>
      </c>
      <c r="I20" s="12" t="n">
        <v>1.26695878964792</v>
      </c>
      <c r="J20" s="13" t="n">
        <v>12</v>
      </c>
      <c r="K20" s="13" t="n">
        <v>801</v>
      </c>
    </row>
    <row r="21" customFormat="false" ht="15" hidden="false" customHeight="false" outlineLevel="0" collapsed="false">
      <c r="B21" s="11"/>
      <c r="C21" s="11" t="s">
        <v>141</v>
      </c>
      <c r="D21" s="12" t="n">
        <v>0.608758130958212</v>
      </c>
      <c r="E21" s="12" t="n">
        <v>0.22741197199229</v>
      </c>
      <c r="F21" s="12" t="n">
        <v>0.290919680262366</v>
      </c>
      <c r="G21" s="12" t="n">
        <v>1.26942368425026</v>
      </c>
      <c r="H21" s="12" t="n">
        <v>37.3567038249384</v>
      </c>
      <c r="I21" s="12" t="n">
        <v>1.23424378657059</v>
      </c>
      <c r="J21" s="13" t="n">
        <v>9</v>
      </c>
      <c r="K21" s="13" t="n">
        <v>1445</v>
      </c>
    </row>
    <row r="22" customFormat="false" ht="15" hidden="false" customHeight="false" outlineLevel="0" collapsed="false">
      <c r="B22" s="11"/>
      <c r="C22" s="11" t="s">
        <v>142</v>
      </c>
      <c r="D22" s="12" t="n">
        <v>0.793920422572989</v>
      </c>
      <c r="E22" s="12" t="n">
        <v>0.287204780449849</v>
      </c>
      <c r="F22" s="12" t="n">
        <v>0.387573326475045</v>
      </c>
      <c r="G22" s="12" t="n">
        <v>1.61937191506879</v>
      </c>
      <c r="H22" s="12" t="n">
        <v>36.1755123415337</v>
      </c>
      <c r="I22" s="12" t="n">
        <v>1.17715697323466</v>
      </c>
      <c r="J22" s="13" t="n">
        <v>7</v>
      </c>
      <c r="K22" s="13" t="n">
        <v>1125</v>
      </c>
    </row>
    <row r="23" customFormat="false" ht="15" hidden="false" customHeight="false" outlineLevel="0" collapsed="false">
      <c r="B23" s="11"/>
      <c r="C23" s="11" t="s">
        <v>143</v>
      </c>
      <c r="D23" s="12" t="n">
        <v>0.182158661018938</v>
      </c>
      <c r="E23" s="12" t="n">
        <v>0.116489232552181</v>
      </c>
      <c r="F23" s="12" t="n">
        <v>0.0514159240736778</v>
      </c>
      <c r="G23" s="12" t="n">
        <v>0.643220400874198</v>
      </c>
      <c r="H23" s="12" t="n">
        <v>63.9493241224863</v>
      </c>
      <c r="I23" s="12" t="n">
        <v>0.841826647497967</v>
      </c>
      <c r="J23" s="13" t="n">
        <v>3</v>
      </c>
      <c r="K23" s="13" t="n">
        <v>1129</v>
      </c>
    </row>
    <row r="24" customFormat="false" ht="15" hidden="false" customHeight="false" outlineLevel="0" collapsed="false">
      <c r="B24" s="11"/>
      <c r="C24" s="11" t="s">
        <v>144</v>
      </c>
      <c r="D24" s="12" t="n">
        <v>0.928344671146979</v>
      </c>
      <c r="E24" s="12" t="n">
        <v>0.430392610221882</v>
      </c>
      <c r="F24" s="12" t="n">
        <v>0.36775403647562</v>
      </c>
      <c r="G24" s="12" t="n">
        <v>2.32354987306476</v>
      </c>
      <c r="H24" s="12" t="n">
        <v>46.3612948507721</v>
      </c>
      <c r="I24" s="12" t="n">
        <v>1.26281137306722</v>
      </c>
      <c r="J24" s="13" t="n">
        <v>5</v>
      </c>
      <c r="K24" s="13" t="n">
        <v>628</v>
      </c>
    </row>
    <row r="25" customFormat="false" ht="15" hidden="false" customHeight="false" outlineLevel="0" collapsed="false">
      <c r="B25" s="11"/>
      <c r="C25" s="11" t="s">
        <v>145</v>
      </c>
      <c r="D25" s="12" t="n">
        <v>0.819571483219754</v>
      </c>
      <c r="E25" s="12" t="n">
        <v>0.301358581816184</v>
      </c>
      <c r="F25" s="12" t="n">
        <v>0.394022656333329</v>
      </c>
      <c r="G25" s="12" t="n">
        <v>1.69688804505999</v>
      </c>
      <c r="H25" s="12" t="n">
        <v>36.7702620193997</v>
      </c>
      <c r="I25" s="12" t="n">
        <v>0.808896347649222</v>
      </c>
      <c r="J25" s="13" t="n">
        <v>7</v>
      </c>
      <c r="K25" s="13" t="n">
        <v>725</v>
      </c>
    </row>
    <row r="26" customFormat="false" ht="15" hidden="false" customHeight="false" outlineLevel="0" collapsed="false">
      <c r="B26" s="11"/>
      <c r="C26" s="11" t="s">
        <v>146</v>
      </c>
      <c r="D26" s="12" t="n">
        <v>0.144548196083729</v>
      </c>
      <c r="E26" s="12" t="n">
        <v>0.103502994490694</v>
      </c>
      <c r="F26" s="12" t="n">
        <v>0.0348963742985088</v>
      </c>
      <c r="G26" s="12" t="n">
        <v>0.596692719073178</v>
      </c>
      <c r="H26" s="12" t="n">
        <v>71.6044871502514</v>
      </c>
      <c r="I26" s="12" t="n">
        <v>0.607862391055994</v>
      </c>
      <c r="J26" s="13" t="n">
        <v>2</v>
      </c>
      <c r="K26" s="13" t="n">
        <v>820</v>
      </c>
    </row>
    <row r="27" customFormat="false" ht="15" hidden="false" customHeight="false" outlineLevel="0" collapsed="false">
      <c r="B27" s="11"/>
      <c r="C27" s="11" t="s">
        <v>147</v>
      </c>
      <c r="D27" s="12" t="n">
        <v>0.242558006858507</v>
      </c>
      <c r="E27" s="12" t="n">
        <v>0.1494772086668</v>
      </c>
      <c r="F27" s="12" t="n">
        <v>0.0716886961377752</v>
      </c>
      <c r="G27" s="12" t="n">
        <v>0.817361441548155</v>
      </c>
      <c r="H27" s="12" t="n">
        <v>61.6253450474612</v>
      </c>
      <c r="I27" s="12" t="n">
        <v>1.09145675201345</v>
      </c>
      <c r="J27" s="13" t="n">
        <v>3</v>
      </c>
      <c r="K27" s="13" t="n">
        <v>1183</v>
      </c>
    </row>
    <row r="28" customFormat="false" ht="15" hidden="false" customHeight="false" outlineLevel="0" collapsed="false">
      <c r="B28" s="11"/>
      <c r="C28" s="11" t="s">
        <v>148</v>
      </c>
      <c r="D28" s="12" t="n">
        <v>0.418922483137365</v>
      </c>
      <c r="E28" s="12" t="n">
        <v>0.259053250137591</v>
      </c>
      <c r="F28" s="12" t="n">
        <v>0.121612261323469</v>
      </c>
      <c r="G28" s="12" t="n">
        <v>1.43265270351237</v>
      </c>
      <c r="H28" s="12" t="n">
        <v>61.8379916488386</v>
      </c>
      <c r="I28" s="12" t="n">
        <v>0.847770334814411</v>
      </c>
      <c r="J28" s="13" t="n">
        <v>3</v>
      </c>
      <c r="K28" s="13" t="n">
        <v>528</v>
      </c>
    </row>
    <row r="29" customFormat="false" ht="15" hidden="false" customHeight="false" outlineLevel="0" collapsed="false">
      <c r="B29" s="11"/>
      <c r="C29" s="11" t="s">
        <v>149</v>
      </c>
      <c r="D29" s="12" t="n">
        <v>0.233347048065635</v>
      </c>
      <c r="E29" s="12" t="n">
        <v>0.233030166298667</v>
      </c>
      <c r="F29" s="12" t="n">
        <v>0.0320249239103139</v>
      </c>
      <c r="G29" s="12" t="n">
        <v>1.67900835199974</v>
      </c>
      <c r="H29" s="12" t="n">
        <v>99.8642015103276</v>
      </c>
      <c r="I29" s="12" t="n">
        <v>1.83807327359006</v>
      </c>
      <c r="J29" s="13" t="n">
        <v>2</v>
      </c>
      <c r="K29" s="13" t="n">
        <v>789</v>
      </c>
    </row>
    <row r="30" customFormat="false" ht="15" hidden="false" customHeight="false" outlineLevel="0" collapsed="false">
      <c r="B30" s="11"/>
      <c r="C30" s="11" t="s">
        <v>150</v>
      </c>
      <c r="D30" s="12" t="n">
        <v>0.408544792909712</v>
      </c>
      <c r="E30" s="12" t="n">
        <v>0.242662359553231</v>
      </c>
      <c r="F30" s="12" t="n">
        <v>0.124942393865835</v>
      </c>
      <c r="G30" s="12" t="n">
        <v>1.32733118383085</v>
      </c>
      <c r="H30" s="12" t="n">
        <v>59.3967574093789</v>
      </c>
      <c r="I30" s="12" t="n">
        <v>0.992812394319372</v>
      </c>
      <c r="J30" s="13" t="n">
        <v>3</v>
      </c>
      <c r="K30" s="13" t="n">
        <v>687</v>
      </c>
    </row>
    <row r="31" customFormat="false" ht="15" hidden="false" customHeight="false" outlineLevel="0" collapsed="false">
      <c r="B31" s="11"/>
      <c r="C31" s="11" t="s">
        <v>151</v>
      </c>
      <c r="D31" s="12" t="n">
        <v>0.887452892087259</v>
      </c>
      <c r="E31" s="12" t="n">
        <v>0.248139656298716</v>
      </c>
      <c r="F31" s="12" t="n">
        <v>0.511304849308701</v>
      </c>
      <c r="G31" s="12" t="n">
        <v>1.5360467547456</v>
      </c>
      <c r="H31" s="12" t="n">
        <v>27.9608820379299</v>
      </c>
      <c r="I31" s="12" t="n">
        <v>1.49527011989894</v>
      </c>
      <c r="J31" s="13" t="n">
        <v>18</v>
      </c>
      <c r="K31" s="13" t="n">
        <v>2137</v>
      </c>
    </row>
    <row r="32" customFormat="false" ht="15" hidden="false" customHeight="false" outlineLevel="0" collapsed="false">
      <c r="B32" s="11"/>
      <c r="C32" s="11" t="s">
        <v>152</v>
      </c>
      <c r="D32" s="12" t="n">
        <v>0.74704884685064</v>
      </c>
      <c r="E32" s="12" t="n">
        <v>0.306536253878139</v>
      </c>
      <c r="F32" s="12" t="n">
        <v>0.331610822214046</v>
      </c>
      <c r="G32" s="12" t="n">
        <v>1.67420013927847</v>
      </c>
      <c r="H32" s="12" t="n">
        <v>41.0329599155951</v>
      </c>
      <c r="I32" s="12" t="n">
        <v>1.65252811326458</v>
      </c>
      <c r="J32" s="13" t="n">
        <v>9</v>
      </c>
      <c r="K32" s="13" t="n">
        <v>1305</v>
      </c>
    </row>
    <row r="33" customFormat="false" ht="15" hidden="false" customHeight="false" outlineLevel="0" collapsed="false">
      <c r="B33" s="11"/>
      <c r="C33" s="11" t="s">
        <v>153</v>
      </c>
      <c r="D33" s="12" t="n">
        <v>0.783396595684747</v>
      </c>
      <c r="E33" s="12" t="n">
        <v>0.310412710464907</v>
      </c>
      <c r="F33" s="12" t="n">
        <v>0.356305878858492</v>
      </c>
      <c r="G33" s="12" t="n">
        <v>1.71362115878169</v>
      </c>
      <c r="H33" s="12" t="n">
        <v>39.6239544790953</v>
      </c>
      <c r="I33" s="12" t="n">
        <v>1.05621553980455</v>
      </c>
      <c r="J33" s="13" t="n">
        <v>7</v>
      </c>
      <c r="K33" s="13" t="n">
        <v>853</v>
      </c>
    </row>
    <row r="34" customFormat="false" ht="15" hidden="false" customHeight="false" outlineLevel="0" collapsed="false">
      <c r="B34" s="11"/>
      <c r="C34" s="11" t="s">
        <v>154</v>
      </c>
      <c r="D34" s="12" t="n">
        <v>0.855417522330247</v>
      </c>
      <c r="E34" s="12" t="n">
        <v>0.319041091886333</v>
      </c>
      <c r="F34" s="12" t="n">
        <v>0.407783146212847</v>
      </c>
      <c r="G34" s="12" t="n">
        <v>1.78562190929039</v>
      </c>
      <c r="H34" s="12" t="n">
        <v>37.2965345644582</v>
      </c>
      <c r="I34" s="12" t="n">
        <v>1.0945634813012</v>
      </c>
      <c r="J34" s="13" t="n">
        <v>8</v>
      </c>
      <c r="K34" s="13" t="n">
        <v>913</v>
      </c>
    </row>
    <row r="35" customFormat="false" ht="15" hidden="false" customHeight="false" outlineLevel="0" collapsed="false">
      <c r="B35" s="11"/>
      <c r="C35" s="11" t="s">
        <v>155</v>
      </c>
      <c r="D35" s="12" t="n">
        <v>0.372836162243729</v>
      </c>
      <c r="E35" s="12" t="n">
        <v>0.277230163272282</v>
      </c>
      <c r="F35" s="12" t="n">
        <v>0.0842223716026461</v>
      </c>
      <c r="G35" s="12" t="n">
        <v>1.634296432234</v>
      </c>
      <c r="H35" s="12" t="n">
        <v>74.3571014152463</v>
      </c>
      <c r="I35" s="12" t="n">
        <v>1.21457200490382</v>
      </c>
      <c r="J35" s="13" t="n">
        <v>2</v>
      </c>
      <c r="K35" s="13" t="n">
        <v>588</v>
      </c>
    </row>
    <row r="36" customFormat="false" ht="15" hidden="false" customHeight="false" outlineLevel="0" collapsed="false">
      <c r="B36" s="11"/>
      <c r="C36" s="11" t="s">
        <v>156</v>
      </c>
      <c r="D36" s="12" t="n">
        <v>0.331661081496083</v>
      </c>
      <c r="E36" s="12" t="n">
        <v>0.179762045410651</v>
      </c>
      <c r="F36" s="12" t="n">
        <v>0.113565676754232</v>
      </c>
      <c r="G36" s="12" t="n">
        <v>0.964549857880124</v>
      </c>
      <c r="H36" s="12" t="n">
        <v>54.2005244027326</v>
      </c>
      <c r="I36" s="12" t="n">
        <v>1.22977287739253</v>
      </c>
      <c r="J36" s="13" t="n">
        <v>4</v>
      </c>
      <c r="K36" s="13" t="n">
        <v>1259</v>
      </c>
    </row>
    <row r="37" customFormat="false" ht="15" hidden="false" customHeight="false" outlineLevel="0" collapsed="false">
      <c r="B37" s="11"/>
      <c r="C37" s="11" t="s">
        <v>157</v>
      </c>
      <c r="D37" s="12" t="n">
        <v>0.581908274124154</v>
      </c>
      <c r="E37" s="12" t="n">
        <v>0.273305227314881</v>
      </c>
      <c r="F37" s="12" t="n">
        <v>0.228085446051902</v>
      </c>
      <c r="G37" s="12" t="n">
        <v>1.47648436220321</v>
      </c>
      <c r="H37" s="12" t="n">
        <v>46.9670632757783</v>
      </c>
      <c r="I37" s="12" t="n">
        <v>0.933499776764124</v>
      </c>
      <c r="J37" s="13" t="n">
        <v>5</v>
      </c>
      <c r="K37" s="13" t="n">
        <v>724</v>
      </c>
    </row>
    <row r="38" customFormat="false" ht="15" hidden="false" customHeight="true" outlineLevel="0" collapsed="false">
      <c r="B38" s="11" t="s">
        <v>158</v>
      </c>
      <c r="C38" s="11" t="s">
        <v>159</v>
      </c>
      <c r="D38" s="12" t="n">
        <v>0.627398208380161</v>
      </c>
      <c r="E38" s="12" t="n">
        <v>0.0887112874005332</v>
      </c>
      <c r="F38" s="12" t="n">
        <v>0.475311634415802</v>
      </c>
      <c r="G38" s="12" t="n">
        <v>0.827743545989535</v>
      </c>
      <c r="H38" s="12" t="n">
        <v>14.1395506419394</v>
      </c>
      <c r="I38" s="12" t="n">
        <v>1.40817407534803</v>
      </c>
      <c r="J38" s="13" t="n">
        <v>83</v>
      </c>
      <c r="K38" s="13" t="n">
        <v>11157</v>
      </c>
    </row>
    <row r="39" customFormat="false" ht="15" hidden="false" customHeight="false" outlineLevel="0" collapsed="false">
      <c r="B39" s="11"/>
      <c r="C39" s="11" t="s">
        <v>160</v>
      </c>
      <c r="D39" s="12" t="n">
        <v>0.539622295553489</v>
      </c>
      <c r="E39" s="12" t="n">
        <v>0.0912775216792533</v>
      </c>
      <c r="F39" s="12" t="n">
        <v>0.387129625656209</v>
      </c>
      <c r="G39" s="12" t="n">
        <v>0.751729436188852</v>
      </c>
      <c r="H39" s="12" t="n">
        <v>16.9150760506717</v>
      </c>
      <c r="I39" s="12" t="n">
        <v>1.6094692326711</v>
      </c>
      <c r="J39" s="13" t="n">
        <v>74</v>
      </c>
      <c r="K39" s="13" t="n">
        <v>10369</v>
      </c>
    </row>
    <row r="40" customFormat="false" ht="15" hidden="false" customHeight="true" outlineLevel="0" collapsed="false">
      <c r="B40" s="11" t="s">
        <v>182</v>
      </c>
      <c r="C40" s="11" t="s">
        <v>183</v>
      </c>
      <c r="D40" s="12" t="n">
        <v>0.781939734091129</v>
      </c>
      <c r="E40" s="12" t="n">
        <v>0.105215966322756</v>
      </c>
      <c r="F40" s="12" t="n">
        <v>0.600449572478313</v>
      </c>
      <c r="G40" s="12" t="n">
        <v>1.01772492745157</v>
      </c>
      <c r="H40" s="12" t="n">
        <v>13.4557641382748</v>
      </c>
      <c r="I40" s="12" t="n">
        <v>1.55234504242078</v>
      </c>
      <c r="J40" s="13" t="n">
        <v>95</v>
      </c>
      <c r="K40" s="13" t="n">
        <v>10880</v>
      </c>
    </row>
    <row r="41" customFormat="false" ht="15" hidden="false" customHeight="false" outlineLevel="0" collapsed="false">
      <c r="B41" s="11"/>
      <c r="C41" s="11" t="s">
        <v>184</v>
      </c>
      <c r="D41" s="12" t="n">
        <v>0.377144892593986</v>
      </c>
      <c r="E41" s="12" t="n">
        <v>0.071370558761424</v>
      </c>
      <c r="F41" s="12" t="n">
        <v>0.260168379344714</v>
      </c>
      <c r="G41" s="12" t="n">
        <v>0.546428066397857</v>
      </c>
      <c r="H41" s="12" t="n">
        <v>18.923909659903</v>
      </c>
      <c r="I41" s="12" t="n">
        <v>1.44316718313071</v>
      </c>
      <c r="J41" s="13" t="n">
        <v>62</v>
      </c>
      <c r="K41" s="13" t="n">
        <v>10646</v>
      </c>
    </row>
    <row r="42" customFormat="false" ht="15" hidden="false" customHeight="true" outlineLevel="0" collapsed="false">
      <c r="B42" s="11" t="s">
        <v>185</v>
      </c>
      <c r="C42" s="11" t="s">
        <v>186</v>
      </c>
      <c r="D42" s="12" t="n">
        <v>1.21455154283412</v>
      </c>
      <c r="E42" s="12" t="n">
        <v>0.240506727199058</v>
      </c>
      <c r="F42" s="12" t="n">
        <v>0.822746676427405</v>
      </c>
      <c r="G42" s="12" t="n">
        <v>1.78957327893747</v>
      </c>
      <c r="H42" s="12" t="n">
        <v>19.8021013285152</v>
      </c>
      <c r="I42" s="12" t="n">
        <v>1.23178932398814</v>
      </c>
      <c r="J42" s="13" t="n">
        <v>37</v>
      </c>
      <c r="K42" s="13" t="n">
        <v>2556</v>
      </c>
    </row>
    <row r="43" customFormat="false" ht="15" hidden="false" customHeight="false" outlineLevel="0" collapsed="false">
      <c r="B43" s="11"/>
      <c r="C43" s="11" t="s">
        <v>187</v>
      </c>
      <c r="D43" s="12" t="n">
        <v>0.402721881166698</v>
      </c>
      <c r="E43" s="12" t="n">
        <v>0.210560086096963</v>
      </c>
      <c r="F43" s="12" t="n">
        <v>0.143991649396644</v>
      </c>
      <c r="G43" s="12" t="n">
        <v>1.12112982098201</v>
      </c>
      <c r="H43" s="12" t="n">
        <v>52.2842427848628</v>
      </c>
      <c r="I43" s="12" t="n">
        <v>0.939546606067915</v>
      </c>
      <c r="J43" s="13" t="n">
        <v>4</v>
      </c>
      <c r="K43" s="13" t="n">
        <v>851</v>
      </c>
    </row>
    <row r="44" customFormat="false" ht="15" hidden="false" customHeight="false" outlineLevel="0" collapsed="false">
      <c r="B44" s="11"/>
      <c r="C44" s="11" t="s">
        <v>188</v>
      </c>
      <c r="D44" s="12" t="n">
        <v>2.65604264571538E-010</v>
      </c>
      <c r="E44" s="12" t="n">
        <v>0</v>
      </c>
      <c r="F44" s="12" t="n">
        <v>2.29143243124727E-010</v>
      </c>
      <c r="G44" s="12" t="n">
        <v>3.07866923748583E-010</v>
      </c>
      <c r="H44" s="12" t="n">
        <v>0</v>
      </c>
      <c r="I44" s="12"/>
      <c r="J44" s="13" t="n">
        <v>0</v>
      </c>
      <c r="K44" s="13" t="n">
        <v>623</v>
      </c>
    </row>
    <row r="45" customFormat="false" ht="15" hidden="false" customHeight="false" outlineLevel="0" collapsed="false">
      <c r="B45" s="11"/>
      <c r="C45" s="11" t="s">
        <v>189</v>
      </c>
      <c r="D45" s="12" t="n">
        <v>0.56599571181403</v>
      </c>
      <c r="E45" s="12" t="n">
        <v>0.0742384698020647</v>
      </c>
      <c r="F45" s="12" t="n">
        <v>0.437560766436608</v>
      </c>
      <c r="G45" s="12" t="n">
        <v>0.731852389037267</v>
      </c>
      <c r="H45" s="12" t="n">
        <v>13.1164367949235</v>
      </c>
      <c r="I45" s="12" t="n">
        <v>1.67800813549719</v>
      </c>
      <c r="J45" s="13" t="n">
        <v>114</v>
      </c>
      <c r="K45" s="13" t="n">
        <v>17136</v>
      </c>
    </row>
    <row r="46" customFormat="false" ht="15" hidden="false" customHeight="false" outlineLevel="0" collapsed="false">
      <c r="B46" s="11"/>
      <c r="C46" s="11" t="s">
        <v>190</v>
      </c>
      <c r="D46" s="12" t="n">
        <v>0.838955328044743</v>
      </c>
      <c r="E46" s="12" t="n">
        <v>0.649265561036246</v>
      </c>
      <c r="F46" s="12" t="n">
        <v>0.182145748143293</v>
      </c>
      <c r="G46" s="12" t="n">
        <v>3.77462899978979</v>
      </c>
      <c r="H46" s="12" t="n">
        <v>77.3897655015095</v>
      </c>
      <c r="I46" s="12" t="n">
        <v>1.81911122247356</v>
      </c>
      <c r="J46" s="13" t="n">
        <v>2</v>
      </c>
      <c r="K46" s="13" t="n">
        <v>360</v>
      </c>
    </row>
    <row r="47" customFormat="false" ht="15" hidden="false" customHeight="true" outlineLevel="0" collapsed="false">
      <c r="B47" s="11" t="s">
        <v>161</v>
      </c>
      <c r="C47" s="11" t="s">
        <v>162</v>
      </c>
      <c r="D47" s="12" t="n">
        <v>0.802080879805996</v>
      </c>
      <c r="E47" s="12" t="n">
        <v>0.159621522482415</v>
      </c>
      <c r="F47" s="12" t="n">
        <v>0.542569336828924</v>
      </c>
      <c r="G47" s="12" t="n">
        <v>1.18423914285792</v>
      </c>
      <c r="H47" s="12" t="n">
        <v>19.9009260164665</v>
      </c>
      <c r="I47" s="12" t="n">
        <v>1.39332123344013</v>
      </c>
      <c r="J47" s="13" t="n">
        <v>45</v>
      </c>
      <c r="K47" s="13" t="n">
        <v>4352</v>
      </c>
    </row>
    <row r="48" customFormat="false" ht="15" hidden="false" customHeight="false" outlineLevel="0" collapsed="false">
      <c r="B48" s="11"/>
      <c r="C48" s="11" t="s">
        <v>163</v>
      </c>
      <c r="D48" s="12" t="n">
        <v>0.41380121934584</v>
      </c>
      <c r="E48" s="12" t="n">
        <v>0.103508465525471</v>
      </c>
      <c r="F48" s="12" t="n">
        <v>0.253241487559014</v>
      </c>
      <c r="G48" s="12" t="n">
        <v>0.67546939699032</v>
      </c>
      <c r="H48" s="12" t="n">
        <v>25.0140552241733</v>
      </c>
      <c r="I48" s="12" t="n">
        <v>0.981211692795677</v>
      </c>
      <c r="J48" s="13" t="n">
        <v>29</v>
      </c>
      <c r="K48" s="13" t="n">
        <v>3775</v>
      </c>
    </row>
    <row r="49" customFormat="false" ht="15" hidden="false" customHeight="false" outlineLevel="0" collapsed="false">
      <c r="B49" s="11"/>
      <c r="C49" s="11" t="s">
        <v>164</v>
      </c>
      <c r="D49" s="12" t="n">
        <v>0.633786133352982</v>
      </c>
      <c r="E49" s="12" t="n">
        <v>0.178851793997874</v>
      </c>
      <c r="F49" s="12" t="n">
        <v>0.364103529177677</v>
      </c>
      <c r="G49" s="12" t="n">
        <v>1.10100879292611</v>
      </c>
      <c r="H49" s="12" t="n">
        <v>28.2195814306754</v>
      </c>
      <c r="I49" s="12" t="n">
        <v>2.01394833568737</v>
      </c>
      <c r="J49" s="13" t="n">
        <v>28</v>
      </c>
      <c r="K49" s="13" t="n">
        <v>3966</v>
      </c>
    </row>
    <row r="50" customFormat="false" ht="15" hidden="false" customHeight="false" outlineLevel="0" collapsed="false">
      <c r="B50" s="11"/>
      <c r="C50" s="11" t="s">
        <v>165</v>
      </c>
      <c r="D50" s="12" t="n">
        <v>0.376229628247318</v>
      </c>
      <c r="E50" s="12" t="n">
        <v>0.106152078757533</v>
      </c>
      <c r="F50" s="12" t="n">
        <v>0.21623507507202</v>
      </c>
      <c r="G50" s="12" t="n">
        <v>0.653830102811354</v>
      </c>
      <c r="H50" s="12" t="n">
        <v>28.2147047408381</v>
      </c>
      <c r="I50" s="12" t="n">
        <v>1.25004464529068</v>
      </c>
      <c r="J50" s="13" t="n">
        <v>18</v>
      </c>
      <c r="K50" s="13" t="n">
        <v>4159</v>
      </c>
    </row>
    <row r="51" customFormat="false" ht="15" hidden="false" customHeight="false" outlineLevel="0" collapsed="false">
      <c r="B51" s="11"/>
      <c r="C51" s="11" t="s">
        <v>166</v>
      </c>
      <c r="D51" s="12" t="n">
        <v>0.680998266686926</v>
      </c>
      <c r="E51" s="12" t="n">
        <v>0.157931362795291</v>
      </c>
      <c r="F51" s="12" t="n">
        <v>0.431869641365219</v>
      </c>
      <c r="G51" s="12" t="n">
        <v>1.07229170475881</v>
      </c>
      <c r="H51" s="12" t="n">
        <v>23.1911548855522</v>
      </c>
      <c r="I51" s="12" t="n">
        <v>1.90618456459754</v>
      </c>
      <c r="J51" s="13" t="n">
        <v>37</v>
      </c>
      <c r="K51" s="13" t="n">
        <v>5170</v>
      </c>
    </row>
    <row r="52" customFormat="false" ht="15" hidden="false" customHeight="true" outlineLevel="0" collapsed="false">
      <c r="B52" s="11" t="s">
        <v>167</v>
      </c>
      <c r="C52" s="11" t="s">
        <v>168</v>
      </c>
      <c r="D52" s="12" t="n">
        <v>0.55034501079163</v>
      </c>
      <c r="E52" s="12" t="n">
        <v>0.0810308709731529</v>
      </c>
      <c r="F52" s="12" t="n">
        <v>0.412247678595263</v>
      </c>
      <c r="G52" s="12" t="n">
        <v>0.73436193252189</v>
      </c>
      <c r="H52" s="12" t="n">
        <v>14.7236495987483</v>
      </c>
      <c r="I52" s="12" t="n">
        <v>1.70221529404176</v>
      </c>
      <c r="J52" s="13" t="n">
        <v>88</v>
      </c>
      <c r="K52" s="13" t="n">
        <v>14190</v>
      </c>
    </row>
    <row r="53" customFormat="false" ht="15" hidden="false" customHeight="false" outlineLevel="0" collapsed="false">
      <c r="B53" s="11"/>
      <c r="C53" s="11" t="s">
        <v>169</v>
      </c>
      <c r="D53" s="12" t="n">
        <v>0.641705085946888</v>
      </c>
      <c r="E53" s="12" t="n">
        <v>0.104065059275975</v>
      </c>
      <c r="F53" s="12" t="n">
        <v>0.466754661298281</v>
      </c>
      <c r="G53" s="12" t="n">
        <v>0.881650112159939</v>
      </c>
      <c r="H53" s="12" t="n">
        <v>16.216960338162</v>
      </c>
      <c r="I53" s="12" t="n">
        <v>1.228198689205</v>
      </c>
      <c r="J53" s="13" t="n">
        <v>69</v>
      </c>
      <c r="K53" s="13" t="n">
        <v>7232</v>
      </c>
    </row>
    <row r="54" customFormat="false" ht="15" hidden="false" customHeight="true" outlineLevel="0" collapsed="false">
      <c r="B54" s="11" t="s">
        <v>170</v>
      </c>
      <c r="C54" s="11" t="s">
        <v>171</v>
      </c>
      <c r="D54" s="12" t="n">
        <v>0.636218787730466</v>
      </c>
      <c r="E54" s="12" t="n">
        <v>0.0910771491289459</v>
      </c>
      <c r="F54" s="12" t="n">
        <v>0.480389783842184</v>
      </c>
      <c r="G54" s="12" t="n">
        <v>0.8421679048988</v>
      </c>
      <c r="H54" s="12" t="n">
        <v>14.3153818914777</v>
      </c>
      <c r="I54" s="12" t="n">
        <v>1.81326333770021</v>
      </c>
      <c r="J54" s="13" t="n">
        <v>97</v>
      </c>
      <c r="K54" s="13" t="n">
        <v>13820</v>
      </c>
    </row>
    <row r="55" customFormat="false" ht="15" hidden="false" customHeight="false" outlineLevel="0" collapsed="false">
      <c r="B55" s="11"/>
      <c r="C55" s="11" t="s">
        <v>170</v>
      </c>
      <c r="D55" s="12" t="n">
        <v>0.496081675718532</v>
      </c>
      <c r="E55" s="12" t="n">
        <v>0.0841999938198971</v>
      </c>
      <c r="F55" s="12" t="n">
        <v>0.355536032131354</v>
      </c>
      <c r="G55" s="12" t="n">
        <v>0.691800175924075</v>
      </c>
      <c r="H55" s="12" t="n">
        <v>16.9730102806036</v>
      </c>
      <c r="I55" s="12" t="n">
        <v>1.10663243215751</v>
      </c>
      <c r="J55" s="13" t="n">
        <v>60</v>
      </c>
      <c r="K55" s="13" t="n">
        <v>7706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218</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219</v>
      </c>
      <c r="K2" s="9" t="str">
        <f aca="false">HYPERLINK("#'INDICE'!A1", "Índice")</f>
        <v>Índice</v>
      </c>
    </row>
    <row r="3" customFormat="false" ht="15" hidden="false" customHeight="false" outlineLevel="0" collapsed="false">
      <c r="B3" s="7" t="s">
        <v>109</v>
      </c>
      <c r="C3" s="8" t="s">
        <v>23</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38.1631257128105</v>
      </c>
      <c r="E9" s="12" t="n">
        <v>0.730230207880523</v>
      </c>
      <c r="F9" s="12" t="n">
        <v>36.7418984406171</v>
      </c>
      <c r="G9" s="12" t="n">
        <v>39.6049090075807</v>
      </c>
      <c r="H9" s="12" t="n">
        <v>1.91344444209244</v>
      </c>
      <c r="I9" s="12" t="n">
        <v>4.37048366692938</v>
      </c>
      <c r="J9" s="13" t="n">
        <v>7059</v>
      </c>
      <c r="K9" s="13" t="n">
        <v>19343</v>
      </c>
    </row>
    <row r="10" customFormat="false" ht="15" hidden="false" customHeight="true" outlineLevel="0" collapsed="false">
      <c r="B10" s="11" t="s">
        <v>127</v>
      </c>
      <c r="C10" s="11" t="s">
        <v>128</v>
      </c>
      <c r="D10" s="12" t="n">
        <v>37.9143415809056</v>
      </c>
      <c r="E10" s="12" t="n">
        <v>0.940936187942197</v>
      </c>
      <c r="F10" s="12" t="n">
        <v>36.0870695048848</v>
      </c>
      <c r="G10" s="12" t="n">
        <v>39.7765548832805</v>
      </c>
      <c r="H10" s="12" t="n">
        <v>2.48174212898918</v>
      </c>
      <c r="I10" s="12" t="n">
        <v>4.3919442006443</v>
      </c>
      <c r="J10" s="13" t="n">
        <v>4088</v>
      </c>
      <c r="K10" s="13" t="n">
        <v>11678</v>
      </c>
    </row>
    <row r="11" customFormat="false" ht="15" hidden="false" customHeight="false" outlineLevel="0" collapsed="false">
      <c r="B11" s="11"/>
      <c r="C11" s="11" t="s">
        <v>129</v>
      </c>
      <c r="D11" s="12" t="n">
        <v>38.6108472223918</v>
      </c>
      <c r="E11" s="12" t="n">
        <v>1.15445561752716</v>
      </c>
      <c r="F11" s="12" t="n">
        <v>36.3714754720348</v>
      </c>
      <c r="G11" s="12" t="n">
        <v>40.8994706445622</v>
      </c>
      <c r="H11" s="12" t="n">
        <v>2.98997743011879</v>
      </c>
      <c r="I11" s="12" t="n">
        <v>4.30932260669485</v>
      </c>
      <c r="J11" s="13" t="n">
        <v>2971</v>
      </c>
      <c r="K11" s="13" t="n">
        <v>7665</v>
      </c>
    </row>
    <row r="12" customFormat="false" ht="15" hidden="false" customHeight="true" outlineLevel="0" collapsed="false">
      <c r="B12" s="11" t="s">
        <v>130</v>
      </c>
      <c r="C12" s="11" t="s">
        <v>131</v>
      </c>
      <c r="D12" s="12" t="n">
        <v>35.9405183296804</v>
      </c>
      <c r="E12" s="12" t="n">
        <v>0.758833562106896</v>
      </c>
      <c r="F12" s="12" t="n">
        <v>34.465840507928</v>
      </c>
      <c r="G12" s="12" t="n">
        <v>37.442243148645</v>
      </c>
      <c r="H12" s="12" t="n">
        <v>2.11135953896424</v>
      </c>
      <c r="I12" s="12" t="n">
        <v>2.40977793930845</v>
      </c>
      <c r="J12" s="13" t="n">
        <v>3272</v>
      </c>
      <c r="K12" s="13" t="n">
        <v>9636</v>
      </c>
    </row>
    <row r="13" customFormat="false" ht="15" hidden="false" customHeight="false" outlineLevel="0" collapsed="false">
      <c r="B13" s="11"/>
      <c r="C13" s="11" t="s">
        <v>132</v>
      </c>
      <c r="D13" s="12" t="n">
        <v>39.6332493931016</v>
      </c>
      <c r="E13" s="12" t="n">
        <v>1.22691416085752</v>
      </c>
      <c r="F13" s="12" t="n">
        <v>37.251737893586</v>
      </c>
      <c r="G13" s="12" t="n">
        <v>42.0649462809193</v>
      </c>
      <c r="H13" s="12" t="n">
        <v>3.09566886300033</v>
      </c>
      <c r="I13" s="12" t="n">
        <v>3.64921013264863</v>
      </c>
      <c r="J13" s="13" t="n">
        <v>2340</v>
      </c>
      <c r="K13" s="13" t="n">
        <v>5801</v>
      </c>
    </row>
    <row r="14" customFormat="false" ht="15" hidden="false" customHeight="false" outlineLevel="0" collapsed="false">
      <c r="B14" s="11"/>
      <c r="C14" s="11" t="s">
        <v>133</v>
      </c>
      <c r="D14" s="12" t="n">
        <v>39.157565092619</v>
      </c>
      <c r="E14" s="12" t="n">
        <v>1.05817193447731</v>
      </c>
      <c r="F14" s="12" t="n">
        <v>37.0994682457613</v>
      </c>
      <c r="G14" s="12" t="n">
        <v>41.2549516511933</v>
      </c>
      <c r="H14" s="12" t="n">
        <v>2.70234354964212</v>
      </c>
      <c r="I14" s="12" t="n">
        <v>1.83531769126924</v>
      </c>
      <c r="J14" s="13" t="n">
        <v>1447</v>
      </c>
      <c r="K14" s="13" t="n">
        <v>3906</v>
      </c>
    </row>
    <row r="15" customFormat="false" ht="15" hidden="false" customHeight="true" outlineLevel="0" collapsed="false">
      <c r="B15" s="11" t="s">
        <v>134</v>
      </c>
      <c r="C15" s="11" t="s">
        <v>135</v>
      </c>
      <c r="D15" s="12" t="n">
        <v>34.6077630050054</v>
      </c>
      <c r="E15" s="12" t="n">
        <v>2.32830646031704</v>
      </c>
      <c r="F15" s="12" t="n">
        <v>30.1577972544838</v>
      </c>
      <c r="G15" s="12" t="n">
        <v>39.3444524577491</v>
      </c>
      <c r="H15" s="12" t="n">
        <v>6.72769996714406</v>
      </c>
      <c r="I15" s="12" t="n">
        <v>2.21575785065172</v>
      </c>
      <c r="J15" s="13" t="n">
        <v>327</v>
      </c>
      <c r="K15" s="13" t="n">
        <v>926</v>
      </c>
    </row>
    <row r="16" customFormat="false" ht="15" hidden="false" customHeight="false" outlineLevel="0" collapsed="false">
      <c r="B16" s="11"/>
      <c r="C16" s="11" t="s">
        <v>136</v>
      </c>
      <c r="D16" s="12" t="n">
        <v>29.1649298842083</v>
      </c>
      <c r="E16" s="12" t="n">
        <v>1.96824945694735</v>
      </c>
      <c r="F16" s="12" t="n">
        <v>25.4195232482489</v>
      </c>
      <c r="G16" s="12" t="n">
        <v>33.2164120457125</v>
      </c>
      <c r="H16" s="12" t="n">
        <v>6.74868571521266</v>
      </c>
      <c r="I16" s="12" t="n">
        <v>1.38578371738567</v>
      </c>
      <c r="J16" s="13" t="n">
        <v>221</v>
      </c>
      <c r="K16" s="13" t="n">
        <v>740</v>
      </c>
    </row>
    <row r="17" customFormat="false" ht="15" hidden="false" customHeight="false" outlineLevel="0" collapsed="false">
      <c r="B17" s="11"/>
      <c r="C17" s="11" t="s">
        <v>137</v>
      </c>
      <c r="D17" s="12" t="n">
        <v>32.9857265875771</v>
      </c>
      <c r="E17" s="12" t="n">
        <v>2.87412774804775</v>
      </c>
      <c r="F17" s="12" t="n">
        <v>27.5533510107071</v>
      </c>
      <c r="G17" s="12" t="n">
        <v>38.9138453070655</v>
      </c>
      <c r="H17" s="12" t="n">
        <v>8.71324674451824</v>
      </c>
      <c r="I17" s="12" t="n">
        <v>2.79151116287659</v>
      </c>
      <c r="J17" s="13" t="n">
        <v>226</v>
      </c>
      <c r="K17" s="13" t="n">
        <v>748</v>
      </c>
    </row>
    <row r="18" customFormat="false" ht="15" hidden="false" customHeight="false" outlineLevel="0" collapsed="false">
      <c r="B18" s="11"/>
      <c r="C18" s="11" t="s">
        <v>138</v>
      </c>
      <c r="D18" s="12" t="n">
        <v>39.6793569208327</v>
      </c>
      <c r="E18" s="12" t="n">
        <v>2.56480832653955</v>
      </c>
      <c r="F18" s="12" t="n">
        <v>34.7016764244238</v>
      </c>
      <c r="G18" s="12" t="n">
        <v>44.8802996455318</v>
      </c>
      <c r="H18" s="12" t="n">
        <v>6.46383541864549</v>
      </c>
      <c r="I18" s="12" t="n">
        <v>1.64903735008576</v>
      </c>
      <c r="J18" s="13" t="n">
        <v>242</v>
      </c>
      <c r="K18" s="13" t="n">
        <v>601</v>
      </c>
    </row>
    <row r="19" customFormat="false" ht="15" hidden="false" customHeight="false" outlineLevel="0" collapsed="false">
      <c r="B19" s="11"/>
      <c r="C19" s="11" t="s">
        <v>139</v>
      </c>
      <c r="D19" s="12" t="n">
        <v>28.4427943739535</v>
      </c>
      <c r="E19" s="12" t="n">
        <v>2.42261287002327</v>
      </c>
      <c r="F19" s="12" t="n">
        <v>23.8621047090088</v>
      </c>
      <c r="G19" s="12" t="n">
        <v>33.5157361326099</v>
      </c>
      <c r="H19" s="12" t="n">
        <v>8.51749247338996</v>
      </c>
      <c r="I19" s="12" t="n">
        <v>1.37838425150846</v>
      </c>
      <c r="J19" s="13" t="n">
        <v>148</v>
      </c>
      <c r="K19" s="13" t="n">
        <v>479</v>
      </c>
    </row>
    <row r="20" customFormat="false" ht="15" hidden="false" customHeight="false" outlineLevel="0" collapsed="false">
      <c r="B20" s="11"/>
      <c r="C20" s="11" t="s">
        <v>140</v>
      </c>
      <c r="D20" s="12" t="n">
        <v>34.5312099633504</v>
      </c>
      <c r="E20" s="12" t="n">
        <v>2.65302155580297</v>
      </c>
      <c r="F20" s="12" t="n">
        <v>29.4738660532536</v>
      </c>
      <c r="G20" s="12" t="n">
        <v>39.964593004139</v>
      </c>
      <c r="H20" s="12" t="n">
        <v>7.6829672595277</v>
      </c>
      <c r="I20" s="12" t="n">
        <v>2.2478775197687</v>
      </c>
      <c r="J20" s="13" t="n">
        <v>260</v>
      </c>
      <c r="K20" s="13" t="n">
        <v>723</v>
      </c>
    </row>
    <row r="21" customFormat="false" ht="15" hidden="false" customHeight="false" outlineLevel="0" collapsed="false">
      <c r="B21" s="11"/>
      <c r="C21" s="11" t="s">
        <v>141</v>
      </c>
      <c r="D21" s="12" t="n">
        <v>40.3248103270881</v>
      </c>
      <c r="E21" s="12" t="n">
        <v>2.13516401728081</v>
      </c>
      <c r="F21" s="12" t="n">
        <v>36.192643522547</v>
      </c>
      <c r="G21" s="12" t="n">
        <v>44.5989988829131</v>
      </c>
      <c r="H21" s="12" t="n">
        <v>5.29491397470137</v>
      </c>
      <c r="I21" s="12" t="n">
        <v>2.42875869093245</v>
      </c>
      <c r="J21" s="13" t="n">
        <v>501</v>
      </c>
      <c r="K21" s="13" t="n">
        <v>1283</v>
      </c>
    </row>
    <row r="22" customFormat="false" ht="15" hidden="false" customHeight="false" outlineLevel="0" collapsed="false">
      <c r="B22" s="11"/>
      <c r="C22" s="11" t="s">
        <v>142</v>
      </c>
      <c r="D22" s="12" t="n">
        <v>57.9371677762207</v>
      </c>
      <c r="E22" s="12" t="n">
        <v>2.15626640486719</v>
      </c>
      <c r="F22" s="12" t="n">
        <v>53.6238291368687</v>
      </c>
      <c r="G22" s="12" t="n">
        <v>62.1326283544659</v>
      </c>
      <c r="H22" s="12" t="n">
        <v>3.72173250372827</v>
      </c>
      <c r="I22" s="12" t="n">
        <v>1.92885781845366</v>
      </c>
      <c r="J22" s="13" t="n">
        <v>585</v>
      </c>
      <c r="K22" s="13" t="n">
        <v>1012</v>
      </c>
    </row>
    <row r="23" customFormat="false" ht="15" hidden="false" customHeight="false" outlineLevel="0" collapsed="false">
      <c r="B23" s="11"/>
      <c r="C23" s="11" t="s">
        <v>143</v>
      </c>
      <c r="D23" s="12" t="n">
        <v>35.3809626087167</v>
      </c>
      <c r="E23" s="12" t="n">
        <v>2.41212002733664</v>
      </c>
      <c r="F23" s="12" t="n">
        <v>30.7707373752729</v>
      </c>
      <c r="G23" s="12" t="n">
        <v>40.2800254910157</v>
      </c>
      <c r="H23" s="12" t="n">
        <v>6.81756472827672</v>
      </c>
      <c r="I23" s="12" t="n">
        <v>2.61104923483543</v>
      </c>
      <c r="J23" s="13" t="n">
        <v>332</v>
      </c>
      <c r="K23" s="13" t="n">
        <v>1027</v>
      </c>
    </row>
    <row r="24" customFormat="false" ht="15" hidden="false" customHeight="false" outlineLevel="0" collapsed="false">
      <c r="B24" s="11"/>
      <c r="C24" s="11" t="s">
        <v>144</v>
      </c>
      <c r="D24" s="12" t="n">
        <v>44.4574423482393</v>
      </c>
      <c r="E24" s="12" t="n">
        <v>2.23390122512551</v>
      </c>
      <c r="F24" s="12" t="n">
        <v>40.065791733829</v>
      </c>
      <c r="G24" s="12" t="n">
        <v>48.937415815831</v>
      </c>
      <c r="H24" s="12" t="n">
        <v>5.02480823711619</v>
      </c>
      <c r="I24" s="12" t="n">
        <v>1.12971629234945</v>
      </c>
      <c r="J24" s="13" t="n">
        <v>233</v>
      </c>
      <c r="K24" s="13" t="n">
        <v>560</v>
      </c>
    </row>
    <row r="25" customFormat="false" ht="15" hidden="false" customHeight="false" outlineLevel="0" collapsed="false">
      <c r="B25" s="11"/>
      <c r="C25" s="11" t="s">
        <v>145</v>
      </c>
      <c r="D25" s="12" t="n">
        <v>28.0184366773137</v>
      </c>
      <c r="E25" s="12" t="n">
        <v>2.37581344922328</v>
      </c>
      <c r="F25" s="12" t="n">
        <v>23.5481409111253</v>
      </c>
      <c r="G25" s="12" t="n">
        <v>32.9713712602894</v>
      </c>
      <c r="H25" s="12" t="n">
        <v>8.47946470599111</v>
      </c>
      <c r="I25" s="12" t="n">
        <v>1.84995412207088</v>
      </c>
      <c r="J25" s="13" t="n">
        <v>187</v>
      </c>
      <c r="K25" s="13" t="n">
        <v>662</v>
      </c>
    </row>
    <row r="26" customFormat="false" ht="15" hidden="false" customHeight="false" outlineLevel="0" collapsed="false">
      <c r="B26" s="11"/>
      <c r="C26" s="11" t="s">
        <v>146</v>
      </c>
      <c r="D26" s="12" t="n">
        <v>39.6343132126209</v>
      </c>
      <c r="E26" s="12" t="n">
        <v>2.44834851034978</v>
      </c>
      <c r="F26" s="12" t="n">
        <v>34.894023562745</v>
      </c>
      <c r="G26" s="12" t="n">
        <v>44.5776474659117</v>
      </c>
      <c r="H26" s="12" t="n">
        <v>6.17734561771123</v>
      </c>
      <c r="I26" s="12" t="n">
        <v>1.85904069737135</v>
      </c>
      <c r="J26" s="13" t="n">
        <v>278</v>
      </c>
      <c r="K26" s="13" t="n">
        <v>743</v>
      </c>
    </row>
    <row r="27" customFormat="false" ht="15" hidden="false" customHeight="false" outlineLevel="0" collapsed="false">
      <c r="B27" s="11"/>
      <c r="C27" s="11" t="s">
        <v>147</v>
      </c>
      <c r="D27" s="12" t="n">
        <v>42.1483282171796</v>
      </c>
      <c r="E27" s="12" t="n">
        <v>1.92688770618053</v>
      </c>
      <c r="F27" s="12" t="n">
        <v>38.3946242278398</v>
      </c>
      <c r="G27" s="12" t="n">
        <v>45.9950238036257</v>
      </c>
      <c r="H27" s="12" t="n">
        <v>4.57168240754835</v>
      </c>
      <c r="I27" s="12" t="n">
        <v>1.64147890423535</v>
      </c>
      <c r="J27" s="13" t="n">
        <v>427</v>
      </c>
      <c r="K27" s="13" t="n">
        <v>1079</v>
      </c>
    </row>
    <row r="28" customFormat="false" ht="15" hidden="false" customHeight="false" outlineLevel="0" collapsed="false">
      <c r="B28" s="11"/>
      <c r="C28" s="11" t="s">
        <v>148</v>
      </c>
      <c r="D28" s="12" t="n">
        <v>36.1147146199925</v>
      </c>
      <c r="E28" s="12" t="n">
        <v>2.92837297999553</v>
      </c>
      <c r="F28" s="12" t="n">
        <v>30.4957786655966</v>
      </c>
      <c r="G28" s="12" t="n">
        <v>42.1412379292408</v>
      </c>
      <c r="H28" s="12" t="n">
        <v>8.10853141388089</v>
      </c>
      <c r="I28" s="12" t="n">
        <v>1.76547415814802</v>
      </c>
      <c r="J28" s="13" t="n">
        <v>163</v>
      </c>
      <c r="K28" s="13" t="n">
        <v>476</v>
      </c>
    </row>
    <row r="29" customFormat="false" ht="15" hidden="false" customHeight="false" outlineLevel="0" collapsed="false">
      <c r="B29" s="11"/>
      <c r="C29" s="11" t="s">
        <v>149</v>
      </c>
      <c r="D29" s="12" t="n">
        <v>39.4351659620104</v>
      </c>
      <c r="E29" s="12" t="n">
        <v>2.38336614441526</v>
      </c>
      <c r="F29" s="12" t="n">
        <v>34.8134848777281</v>
      </c>
      <c r="G29" s="12" t="n">
        <v>44.253870885394</v>
      </c>
      <c r="H29" s="12" t="n">
        <v>6.04375837218808</v>
      </c>
      <c r="I29" s="12" t="n">
        <v>1.66009426823895</v>
      </c>
      <c r="J29" s="13" t="n">
        <v>269</v>
      </c>
      <c r="K29" s="13" t="n">
        <v>699</v>
      </c>
    </row>
    <row r="30" customFormat="false" ht="15" hidden="false" customHeight="false" outlineLevel="0" collapsed="false">
      <c r="B30" s="11"/>
      <c r="C30" s="11" t="s">
        <v>150</v>
      </c>
      <c r="D30" s="12" t="n">
        <v>33.3954557089435</v>
      </c>
      <c r="E30" s="12" t="n">
        <v>2.8691302023611</v>
      </c>
      <c r="F30" s="12" t="n">
        <v>27.9446936053116</v>
      </c>
      <c r="G30" s="12" t="n">
        <v>39.3291039596905</v>
      </c>
      <c r="H30" s="12" t="n">
        <v>8.59137910069823</v>
      </c>
      <c r="I30" s="12" t="n">
        <v>2.23165261000851</v>
      </c>
      <c r="J30" s="13" t="n">
        <v>169</v>
      </c>
      <c r="K30" s="13" t="n">
        <v>604</v>
      </c>
    </row>
    <row r="31" customFormat="false" ht="15" hidden="false" customHeight="false" outlineLevel="0" collapsed="false">
      <c r="B31" s="11"/>
      <c r="C31" s="11" t="s">
        <v>151</v>
      </c>
      <c r="D31" s="12" t="n">
        <v>40.9172821204852</v>
      </c>
      <c r="E31" s="12" t="n">
        <v>1.51904273661054</v>
      </c>
      <c r="F31" s="12" t="n">
        <v>37.9648336431624</v>
      </c>
      <c r="G31" s="12" t="n">
        <v>43.936716987234</v>
      </c>
      <c r="H31" s="12" t="n">
        <v>3.71247223150737</v>
      </c>
      <c r="I31" s="12" t="n">
        <v>1.81544565845718</v>
      </c>
      <c r="J31" s="13" t="n">
        <v>728</v>
      </c>
      <c r="K31" s="13" t="n">
        <v>1903</v>
      </c>
    </row>
    <row r="32" customFormat="false" ht="15" hidden="false" customHeight="false" outlineLevel="0" collapsed="false">
      <c r="B32" s="11"/>
      <c r="C32" s="11" t="s">
        <v>152</v>
      </c>
      <c r="D32" s="12" t="n">
        <v>32.1116865229822</v>
      </c>
      <c r="E32" s="12" t="n">
        <v>1.60175900885482</v>
      </c>
      <c r="F32" s="12" t="n">
        <v>29.0340844237343</v>
      </c>
      <c r="G32" s="12" t="n">
        <v>35.3529983715666</v>
      </c>
      <c r="H32" s="12" t="n">
        <v>4.98808746064598</v>
      </c>
      <c r="I32" s="12" t="n">
        <v>1.36401658593103</v>
      </c>
      <c r="J32" s="13" t="n">
        <v>363</v>
      </c>
      <c r="K32" s="13" t="n">
        <v>1160</v>
      </c>
    </row>
    <row r="33" customFormat="false" ht="15" hidden="false" customHeight="false" outlineLevel="0" collapsed="false">
      <c r="B33" s="11"/>
      <c r="C33" s="11" t="s">
        <v>153</v>
      </c>
      <c r="D33" s="12" t="n">
        <v>33.6236595954932</v>
      </c>
      <c r="E33" s="12" t="n">
        <v>2.09760007731592</v>
      </c>
      <c r="F33" s="12" t="n">
        <v>29.5976429098575</v>
      </c>
      <c r="G33" s="12" t="n">
        <v>37.9024829315298</v>
      </c>
      <c r="H33" s="12" t="n">
        <v>6.23846452929555</v>
      </c>
      <c r="I33" s="12" t="n">
        <v>1.50027804169714</v>
      </c>
      <c r="J33" s="13" t="n">
        <v>253</v>
      </c>
      <c r="K33" s="13" t="n">
        <v>762</v>
      </c>
    </row>
    <row r="34" customFormat="false" ht="15" hidden="false" customHeight="false" outlineLevel="0" collapsed="false">
      <c r="B34" s="11"/>
      <c r="C34" s="11" t="s">
        <v>154</v>
      </c>
      <c r="D34" s="12" t="n">
        <v>48.7839059152956</v>
      </c>
      <c r="E34" s="12" t="n">
        <v>2.03381195298851</v>
      </c>
      <c r="F34" s="12" t="n">
        <v>44.7707352952018</v>
      </c>
      <c r="G34" s="12" t="n">
        <v>52.8128159778597</v>
      </c>
      <c r="H34" s="12" t="n">
        <v>4.16902237496083</v>
      </c>
      <c r="I34" s="12" t="n">
        <v>1.38237236188196</v>
      </c>
      <c r="J34" s="13" t="n">
        <v>399</v>
      </c>
      <c r="K34" s="13" t="n">
        <v>836</v>
      </c>
    </row>
    <row r="35" customFormat="false" ht="15" hidden="false" customHeight="false" outlineLevel="0" collapsed="false">
      <c r="B35" s="11"/>
      <c r="C35" s="11" t="s">
        <v>155</v>
      </c>
      <c r="D35" s="12" t="n">
        <v>39.3046288185045</v>
      </c>
      <c r="E35" s="12" t="n">
        <v>2.33780480569174</v>
      </c>
      <c r="F35" s="12" t="n">
        <v>34.7456811302419</v>
      </c>
      <c r="G35" s="12" t="n">
        <v>44.057880630302</v>
      </c>
      <c r="H35" s="12" t="n">
        <v>5.94791218226976</v>
      </c>
      <c r="I35" s="12" t="n">
        <v>1.20962609075351</v>
      </c>
      <c r="J35" s="13" t="n">
        <v>194</v>
      </c>
      <c r="K35" s="13" t="n">
        <v>529</v>
      </c>
    </row>
    <row r="36" customFormat="false" ht="15" hidden="false" customHeight="false" outlineLevel="0" collapsed="false">
      <c r="B36" s="11"/>
      <c r="C36" s="11" t="s">
        <v>156</v>
      </c>
      <c r="D36" s="12" t="n">
        <v>30.5473795124596</v>
      </c>
      <c r="E36" s="12" t="n">
        <v>2.15551650197211</v>
      </c>
      <c r="F36" s="12" t="n">
        <v>26.4637208182935</v>
      </c>
      <c r="G36" s="12" t="n">
        <v>34.961596968932</v>
      </c>
      <c r="H36" s="12" t="n">
        <v>7.05630576623739</v>
      </c>
      <c r="I36" s="12" t="n">
        <v>2.48124710191796</v>
      </c>
      <c r="J36" s="13" t="n">
        <v>337</v>
      </c>
      <c r="K36" s="13" t="n">
        <v>1134</v>
      </c>
    </row>
    <row r="37" customFormat="false" ht="15" hidden="false" customHeight="false" outlineLevel="0" collapsed="false">
      <c r="B37" s="11"/>
      <c r="C37" s="11" t="s">
        <v>157</v>
      </c>
      <c r="D37" s="12" t="n">
        <v>32.9767212109553</v>
      </c>
      <c r="E37" s="12" t="n">
        <v>2.05540101379324</v>
      </c>
      <c r="F37" s="12" t="n">
        <v>29.0222084635759</v>
      </c>
      <c r="G37" s="12" t="n">
        <v>37.1877542301476</v>
      </c>
      <c r="H37" s="12" t="n">
        <v>6.23288470871508</v>
      </c>
      <c r="I37" s="12" t="n">
        <v>1.25390267741083</v>
      </c>
      <c r="J37" s="13" t="n">
        <v>217</v>
      </c>
      <c r="K37" s="13" t="n">
        <v>657</v>
      </c>
    </row>
    <row r="38" customFormat="false" ht="15" hidden="false" customHeight="true" outlineLevel="0" collapsed="false">
      <c r="B38" s="11" t="s">
        <v>158</v>
      </c>
      <c r="C38" s="11" t="s">
        <v>159</v>
      </c>
      <c r="D38" s="12" t="n">
        <v>39.6242977930339</v>
      </c>
      <c r="E38" s="12" t="n">
        <v>1.02137710162884</v>
      </c>
      <c r="F38" s="12" t="n">
        <v>37.6389804353932</v>
      </c>
      <c r="G38" s="12" t="n">
        <v>41.6444030055242</v>
      </c>
      <c r="H38" s="12" t="n">
        <v>2.57765350685508</v>
      </c>
      <c r="I38" s="12" t="n">
        <v>4.37762861659051</v>
      </c>
      <c r="J38" s="13" t="n">
        <v>3811</v>
      </c>
      <c r="K38" s="13" t="n">
        <v>10040</v>
      </c>
    </row>
    <row r="39" customFormat="false" ht="15" hidden="false" customHeight="false" outlineLevel="0" collapsed="false">
      <c r="B39" s="11"/>
      <c r="C39" s="11" t="s">
        <v>160</v>
      </c>
      <c r="D39" s="12" t="n">
        <v>36.9388091620984</v>
      </c>
      <c r="E39" s="12" t="n">
        <v>1.05845077198248</v>
      </c>
      <c r="F39" s="12" t="n">
        <v>34.8875716686597</v>
      </c>
      <c r="G39" s="12" t="n">
        <v>39.0383421209176</v>
      </c>
      <c r="H39" s="12" t="n">
        <v>2.86541660652267</v>
      </c>
      <c r="I39" s="12" t="n">
        <v>4.47375920574718</v>
      </c>
      <c r="J39" s="13" t="n">
        <v>3248</v>
      </c>
      <c r="K39" s="13" t="n">
        <v>9303</v>
      </c>
    </row>
    <row r="40" customFormat="false" ht="15" hidden="false" customHeight="true" outlineLevel="0" collapsed="false">
      <c r="B40" s="11" t="s">
        <v>182</v>
      </c>
      <c r="C40" s="11" t="s">
        <v>183</v>
      </c>
      <c r="D40" s="12" t="n">
        <v>39.5817699542805</v>
      </c>
      <c r="E40" s="12" t="n">
        <v>0.955993117241904</v>
      </c>
      <c r="F40" s="12" t="n">
        <v>37.7233403280922</v>
      </c>
      <c r="G40" s="12" t="n">
        <v>41.470786991902</v>
      </c>
      <c r="H40" s="12" t="n">
        <v>2.41523589861226</v>
      </c>
      <c r="I40" s="12" t="n">
        <v>3.71727968369778</v>
      </c>
      <c r="J40" s="13" t="n">
        <v>3625</v>
      </c>
      <c r="K40" s="13" t="n">
        <v>9728</v>
      </c>
    </row>
    <row r="41" customFormat="false" ht="15" hidden="false" customHeight="false" outlineLevel="0" collapsed="false">
      <c r="B41" s="11"/>
      <c r="C41" s="11" t="s">
        <v>184</v>
      </c>
      <c r="D41" s="12" t="n">
        <v>36.7442565763293</v>
      </c>
      <c r="E41" s="12" t="n">
        <v>0.841632986120526</v>
      </c>
      <c r="F41" s="12" t="n">
        <v>35.1100100540647</v>
      </c>
      <c r="G41" s="12" t="n">
        <v>38.4095452456779</v>
      </c>
      <c r="H41" s="12" t="n">
        <v>2.29051575549554</v>
      </c>
      <c r="I41" s="12" t="n">
        <v>2.92994984044307</v>
      </c>
      <c r="J41" s="13" t="n">
        <v>3434</v>
      </c>
      <c r="K41" s="13" t="n">
        <v>9615</v>
      </c>
    </row>
    <row r="42" customFormat="false" ht="15" hidden="false" customHeight="true" outlineLevel="0" collapsed="false">
      <c r="B42" s="11" t="s">
        <v>185</v>
      </c>
      <c r="C42" s="11" t="s">
        <v>186</v>
      </c>
      <c r="D42" s="12" t="n">
        <v>45.213522503114</v>
      </c>
      <c r="E42" s="12" t="n">
        <v>1.524933118144</v>
      </c>
      <c r="F42" s="12" t="n">
        <v>42.2412961964471</v>
      </c>
      <c r="G42" s="12" t="n">
        <v>48.2202858741524</v>
      </c>
      <c r="H42" s="12" t="n">
        <v>3.37273681350303</v>
      </c>
      <c r="I42" s="12" t="n">
        <v>2.13852135215618</v>
      </c>
      <c r="J42" s="13" t="n">
        <v>986</v>
      </c>
      <c r="K42" s="13" t="n">
        <v>2279</v>
      </c>
    </row>
    <row r="43" customFormat="false" ht="15" hidden="false" customHeight="false" outlineLevel="0" collapsed="false">
      <c r="B43" s="11"/>
      <c r="C43" s="11" t="s">
        <v>187</v>
      </c>
      <c r="D43" s="12" t="n">
        <v>49.8564162549647</v>
      </c>
      <c r="E43" s="12" t="n">
        <v>2.72241542988688</v>
      </c>
      <c r="F43" s="12" t="n">
        <v>44.53114798349</v>
      </c>
      <c r="G43" s="12" t="n">
        <v>55.1849440007893</v>
      </c>
      <c r="H43" s="12" t="n">
        <v>5.46051167409326</v>
      </c>
      <c r="I43" s="12" t="n">
        <v>2.30945670780474</v>
      </c>
      <c r="J43" s="13" t="n">
        <v>413</v>
      </c>
      <c r="K43" s="13" t="n">
        <v>780</v>
      </c>
    </row>
    <row r="44" customFormat="false" ht="15" hidden="false" customHeight="false" outlineLevel="0" collapsed="false">
      <c r="B44" s="11"/>
      <c r="C44" s="11" t="s">
        <v>188</v>
      </c>
      <c r="D44" s="12" t="n">
        <v>37.0354576703494</v>
      </c>
      <c r="E44" s="12" t="n">
        <v>3.52301356878069</v>
      </c>
      <c r="F44" s="12" t="n">
        <v>30.4107685011075</v>
      </c>
      <c r="G44" s="12" t="n">
        <v>44.1869332787587</v>
      </c>
      <c r="H44" s="12" t="n">
        <v>9.51254227810237</v>
      </c>
      <c r="I44" s="12" t="n">
        <v>2.9805944737251</v>
      </c>
      <c r="J44" s="13" t="n">
        <v>205</v>
      </c>
      <c r="K44" s="13" t="n">
        <v>561</v>
      </c>
    </row>
    <row r="45" customFormat="false" ht="15" hidden="false" customHeight="false" outlineLevel="0" collapsed="false">
      <c r="B45" s="11"/>
      <c r="C45" s="11" t="s">
        <v>189</v>
      </c>
      <c r="D45" s="12" t="n">
        <v>36.8410591381141</v>
      </c>
      <c r="E45" s="12" t="n">
        <v>0.791410654676589</v>
      </c>
      <c r="F45" s="12" t="n">
        <v>35.3032629869198</v>
      </c>
      <c r="G45" s="12" t="n">
        <v>38.4060761477346</v>
      </c>
      <c r="H45" s="12" t="n">
        <v>2.14817563118817</v>
      </c>
      <c r="I45" s="12" t="n">
        <v>4.14423851304796</v>
      </c>
      <c r="J45" s="13" t="n">
        <v>5337</v>
      </c>
      <c r="K45" s="13" t="n">
        <v>15397</v>
      </c>
    </row>
    <row r="46" customFormat="false" ht="15" hidden="false" customHeight="false" outlineLevel="0" collapsed="false">
      <c r="B46" s="11"/>
      <c r="C46" s="11" t="s">
        <v>190</v>
      </c>
      <c r="D46" s="12" t="n">
        <v>36.3607934187919</v>
      </c>
      <c r="E46" s="12" t="n">
        <v>4.42104161959458</v>
      </c>
      <c r="F46" s="12" t="n">
        <v>28.185858057914</v>
      </c>
      <c r="G46" s="12" t="n">
        <v>45.4075739751076</v>
      </c>
      <c r="H46" s="12" t="n">
        <v>12.1588150419999</v>
      </c>
      <c r="I46" s="12" t="n">
        <v>2.74520296934282</v>
      </c>
      <c r="J46" s="13" t="n">
        <v>118</v>
      </c>
      <c r="K46" s="13" t="n">
        <v>326</v>
      </c>
    </row>
    <row r="47" customFormat="false" ht="15" hidden="false" customHeight="true" outlineLevel="0" collapsed="false">
      <c r="B47" s="11" t="s">
        <v>161</v>
      </c>
      <c r="C47" s="11" t="s">
        <v>162</v>
      </c>
      <c r="D47" s="12" t="n">
        <v>44.0590739831472</v>
      </c>
      <c r="E47" s="12" t="n">
        <v>1.25569526905073</v>
      </c>
      <c r="F47" s="12" t="n">
        <v>41.6126293790224</v>
      </c>
      <c r="G47" s="12" t="n">
        <v>46.5347158629684</v>
      </c>
      <c r="H47" s="12" t="n">
        <v>2.85002646567435</v>
      </c>
      <c r="I47" s="12" t="n">
        <v>2.48922830480181</v>
      </c>
      <c r="J47" s="13" t="n">
        <v>1693</v>
      </c>
      <c r="K47" s="13" t="n">
        <v>3892</v>
      </c>
    </row>
    <row r="48" customFormat="false" ht="15" hidden="false" customHeight="false" outlineLevel="0" collapsed="false">
      <c r="B48" s="11"/>
      <c r="C48" s="11" t="s">
        <v>163</v>
      </c>
      <c r="D48" s="12" t="n">
        <v>41.8896651564604</v>
      </c>
      <c r="E48" s="12" t="n">
        <v>1.51677864127883</v>
      </c>
      <c r="F48" s="12" t="n">
        <v>38.9475460885315</v>
      </c>
      <c r="G48" s="12" t="n">
        <v>44.8906181671562</v>
      </c>
      <c r="H48" s="12" t="n">
        <v>3.62088986773604</v>
      </c>
      <c r="I48" s="12" t="n">
        <v>3.2341797036005</v>
      </c>
      <c r="J48" s="13" t="n">
        <v>1378</v>
      </c>
      <c r="K48" s="13" t="n">
        <v>3423</v>
      </c>
    </row>
    <row r="49" customFormat="false" ht="15" hidden="false" customHeight="false" outlineLevel="0" collapsed="false">
      <c r="B49" s="11"/>
      <c r="C49" s="11" t="s">
        <v>164</v>
      </c>
      <c r="D49" s="12" t="n">
        <v>40.2349329255327</v>
      </c>
      <c r="E49" s="12" t="n">
        <v>1.42961637739308</v>
      </c>
      <c r="F49" s="12" t="n">
        <v>37.4657792650876</v>
      </c>
      <c r="G49" s="12" t="n">
        <v>43.0677995360581</v>
      </c>
      <c r="H49" s="12" t="n">
        <v>3.55317201606631</v>
      </c>
      <c r="I49" s="12" t="n">
        <v>3.04873525710733</v>
      </c>
      <c r="J49" s="13" t="n">
        <v>1379</v>
      </c>
      <c r="K49" s="13" t="n">
        <v>3588</v>
      </c>
    </row>
    <row r="50" customFormat="false" ht="15" hidden="false" customHeight="false" outlineLevel="0" collapsed="false">
      <c r="B50" s="11"/>
      <c r="C50" s="11" t="s">
        <v>165</v>
      </c>
      <c r="D50" s="12" t="n">
        <v>35.8116039892655</v>
      </c>
      <c r="E50" s="12" t="n">
        <v>1.3460998898832</v>
      </c>
      <c r="F50" s="12" t="n">
        <v>33.2167590567432</v>
      </c>
      <c r="G50" s="12" t="n">
        <v>38.4923196532107</v>
      </c>
      <c r="H50" s="12" t="n">
        <v>3.75883719223159</v>
      </c>
      <c r="I50" s="12" t="n">
        <v>2.99936239324856</v>
      </c>
      <c r="J50" s="13" t="n">
        <v>1300</v>
      </c>
      <c r="K50" s="13" t="n">
        <v>3806</v>
      </c>
    </row>
    <row r="51" customFormat="false" ht="15" hidden="false" customHeight="false" outlineLevel="0" collapsed="false">
      <c r="B51" s="11"/>
      <c r="C51" s="11" t="s">
        <v>166</v>
      </c>
      <c r="D51" s="12" t="n">
        <v>29.046636108656</v>
      </c>
      <c r="E51" s="12" t="n">
        <v>1.1024677703715</v>
      </c>
      <c r="F51" s="12" t="n">
        <v>26.9328902830527</v>
      </c>
      <c r="G51" s="12" t="n">
        <v>31.2553110610137</v>
      </c>
      <c r="H51" s="12" t="n">
        <v>3.79550928461201</v>
      </c>
      <c r="I51" s="12" t="n">
        <v>2.6821522475482</v>
      </c>
      <c r="J51" s="13" t="n">
        <v>1281</v>
      </c>
      <c r="K51" s="13" t="n">
        <v>4549</v>
      </c>
    </row>
    <row r="52" customFormat="false" ht="15" hidden="false" customHeight="true" outlineLevel="0" collapsed="false">
      <c r="B52" s="11" t="s">
        <v>167</v>
      </c>
      <c r="C52" s="11" t="s">
        <v>168</v>
      </c>
      <c r="D52" s="12" t="n">
        <v>35.1438968997801</v>
      </c>
      <c r="E52" s="12" t="n">
        <v>0.788950019470759</v>
      </c>
      <c r="F52" s="12" t="n">
        <v>33.6128970441928</v>
      </c>
      <c r="G52" s="12" t="n">
        <v>36.7060741333218</v>
      </c>
      <c r="H52" s="12" t="n">
        <v>2.24491331089608</v>
      </c>
      <c r="I52" s="12" t="n">
        <v>3.482382886661</v>
      </c>
      <c r="J52" s="13" t="n">
        <v>4262</v>
      </c>
      <c r="K52" s="13" t="n">
        <v>12753</v>
      </c>
    </row>
    <row r="53" customFormat="false" ht="15" hidden="false" customHeight="false" outlineLevel="0" collapsed="false">
      <c r="B53" s="11"/>
      <c r="C53" s="11" t="s">
        <v>169</v>
      </c>
      <c r="D53" s="12" t="n">
        <v>43.8560564211438</v>
      </c>
      <c r="E53" s="12" t="n">
        <v>1.11530859090313</v>
      </c>
      <c r="F53" s="12" t="n">
        <v>41.6821221003418</v>
      </c>
      <c r="G53" s="12" t="n">
        <v>46.0538345151583</v>
      </c>
      <c r="H53" s="12" t="n">
        <v>2.54311190270501</v>
      </c>
      <c r="I53" s="12" t="n">
        <v>3.28577738486563</v>
      </c>
      <c r="J53" s="13" t="n">
        <v>2769</v>
      </c>
      <c r="K53" s="13" t="n">
        <v>6505</v>
      </c>
    </row>
    <row r="54" customFormat="false" ht="15" hidden="false" customHeight="true" outlineLevel="0" collapsed="false">
      <c r="B54" s="11" t="s">
        <v>170</v>
      </c>
      <c r="C54" s="11" t="s">
        <v>171</v>
      </c>
      <c r="D54" s="12" t="n">
        <v>35.210338935102</v>
      </c>
      <c r="E54" s="12" t="n">
        <v>0.873296018028368</v>
      </c>
      <c r="F54" s="12" t="n">
        <v>33.5174577412385</v>
      </c>
      <c r="G54" s="12" t="n">
        <v>36.9412131915035</v>
      </c>
      <c r="H54" s="12" t="n">
        <v>2.48022610528681</v>
      </c>
      <c r="I54" s="12" t="n">
        <v>4.14375030091933</v>
      </c>
      <c r="J54" s="13" t="n">
        <v>4161</v>
      </c>
      <c r="K54" s="13" t="n">
        <v>12396</v>
      </c>
    </row>
    <row r="55" customFormat="false" ht="15" hidden="false" customHeight="false" outlineLevel="0" collapsed="false">
      <c r="B55" s="11"/>
      <c r="C55" s="11" t="s">
        <v>170</v>
      </c>
      <c r="D55" s="12" t="n">
        <v>42.5130719971713</v>
      </c>
      <c r="E55" s="12" t="n">
        <v>1.04861697093314</v>
      </c>
      <c r="F55" s="12" t="n">
        <v>40.470650657502</v>
      </c>
      <c r="G55" s="12" t="n">
        <v>44.5813755663327</v>
      </c>
      <c r="H55" s="12" t="n">
        <v>2.46657538886608</v>
      </c>
      <c r="I55" s="12" t="n">
        <v>3.12519379661041</v>
      </c>
      <c r="J55" s="13" t="n">
        <v>2898</v>
      </c>
      <c r="K55" s="13" t="n">
        <v>6947</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5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108</v>
      </c>
      <c r="K2" s="9" t="str">
        <f aca="false">HYPERLINK("#'INDICE'!A1", "Índice")</f>
        <v>Índice</v>
      </c>
    </row>
    <row r="3" customFormat="false" ht="15" hidden="false" customHeight="false" outlineLevel="0" collapsed="false">
      <c r="B3" s="7" t="s">
        <v>109</v>
      </c>
      <c r="C3" s="8" t="s">
        <v>4</v>
      </c>
    </row>
    <row r="4" customFormat="false" ht="15" hidden="false" customHeight="false" outlineLevel="0" collapsed="false">
      <c r="B4" s="7" t="s">
        <v>110</v>
      </c>
      <c r="C4" s="8" t="s">
        <v>111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24.1931547020952</v>
      </c>
      <c r="E9" s="12" t="n">
        <v>0.988838467821131</v>
      </c>
      <c r="F9" s="12" t="n">
        <v>22.307399081802</v>
      </c>
      <c r="G9" s="12" t="n">
        <v>26.1845961982253</v>
      </c>
      <c r="H9" s="12" t="n">
        <v>4.08726550959266</v>
      </c>
      <c r="I9" s="12" t="n">
        <v>10.2290245583031</v>
      </c>
      <c r="J9" s="13" t="n">
        <v>3466</v>
      </c>
      <c r="K9" s="13" t="n">
        <v>19187</v>
      </c>
    </row>
    <row r="10" customFormat="false" ht="15" hidden="false" customHeight="true" outlineLevel="0" collapsed="false">
      <c r="B10" s="11" t="s">
        <v>127</v>
      </c>
      <c r="C10" s="11" t="s">
        <v>128</v>
      </c>
      <c r="D10" s="12" t="n">
        <v>24.7524747958174</v>
      </c>
      <c r="E10" s="12" t="n">
        <v>1.40586394159274</v>
      </c>
      <c r="F10" s="12" t="n">
        <v>22.0990801823218</v>
      </c>
      <c r="G10" s="12" t="n">
        <v>27.6115357493296</v>
      </c>
      <c r="H10" s="12" t="n">
        <v>5.67969042768322</v>
      </c>
      <c r="I10" s="12" t="n">
        <v>12.4971335542817</v>
      </c>
      <c r="J10" s="13" t="n">
        <v>1798</v>
      </c>
      <c r="K10" s="13" t="n">
        <v>11778</v>
      </c>
    </row>
    <row r="11" customFormat="false" ht="15" hidden="false" customHeight="false" outlineLevel="0" collapsed="false">
      <c r="B11" s="11"/>
      <c r="C11" s="11" t="s">
        <v>129</v>
      </c>
      <c r="D11" s="12" t="n">
        <v>23.1748612889032</v>
      </c>
      <c r="E11" s="12" t="n">
        <v>1.08834129727072</v>
      </c>
      <c r="F11" s="12" t="n">
        <v>21.1081301407205</v>
      </c>
      <c r="G11" s="12" t="n">
        <v>25.3788528792256</v>
      </c>
      <c r="H11" s="12" t="n">
        <v>4.69621493610342</v>
      </c>
      <c r="I11" s="12" t="n">
        <v>4.92845385858384</v>
      </c>
      <c r="J11" s="13" t="n">
        <v>1668</v>
      </c>
      <c r="K11" s="13" t="n">
        <v>7409</v>
      </c>
    </row>
    <row r="12" customFormat="false" ht="15" hidden="false" customHeight="true" outlineLevel="0" collapsed="false">
      <c r="B12" s="11" t="s">
        <v>130</v>
      </c>
      <c r="C12" s="11" t="s">
        <v>131</v>
      </c>
      <c r="D12" s="12" t="n">
        <v>8.24103879054806</v>
      </c>
      <c r="E12" s="12" t="n">
        <v>0.449543038662356</v>
      </c>
      <c r="F12" s="12" t="n">
        <v>7.40103366667527</v>
      </c>
      <c r="G12" s="12" t="n">
        <v>9.16694489429816</v>
      </c>
      <c r="H12" s="12" t="n">
        <v>5.45493171537978</v>
      </c>
      <c r="I12" s="12" t="n">
        <v>2.60618835299249</v>
      </c>
      <c r="J12" s="13" t="n">
        <v>859</v>
      </c>
      <c r="K12" s="13" t="n">
        <v>9753</v>
      </c>
    </row>
    <row r="13" customFormat="false" ht="15" hidden="false" customHeight="false" outlineLevel="0" collapsed="false">
      <c r="B13" s="11"/>
      <c r="C13" s="11" t="s">
        <v>132</v>
      </c>
      <c r="D13" s="12" t="n">
        <v>34.7415076346161</v>
      </c>
      <c r="E13" s="12" t="n">
        <v>1.77288313540347</v>
      </c>
      <c r="F13" s="12" t="n">
        <v>31.3475748634008</v>
      </c>
      <c r="G13" s="12" t="n">
        <v>38.2979091976215</v>
      </c>
      <c r="H13" s="12" t="n">
        <v>5.10306908395936</v>
      </c>
      <c r="I13" s="12" t="n">
        <v>7.84261144814745</v>
      </c>
      <c r="J13" s="13" t="n">
        <v>1663</v>
      </c>
      <c r="K13" s="13" t="n">
        <v>5658</v>
      </c>
    </row>
    <row r="14" customFormat="false" ht="15" hidden="false" customHeight="false" outlineLevel="0" collapsed="false">
      <c r="B14" s="11"/>
      <c r="C14" s="11" t="s">
        <v>133</v>
      </c>
      <c r="D14" s="12" t="n">
        <v>35.5225911313609</v>
      </c>
      <c r="E14" s="12" t="n">
        <v>1.37770472294963</v>
      </c>
      <c r="F14" s="12" t="n">
        <v>32.8645335683554</v>
      </c>
      <c r="G14" s="12" t="n">
        <v>38.2730720297034</v>
      </c>
      <c r="H14" s="12" t="n">
        <v>3.87839028367876</v>
      </c>
      <c r="I14" s="12" t="n">
        <v>3.12836225303117</v>
      </c>
      <c r="J14" s="13" t="n">
        <v>944</v>
      </c>
      <c r="K14" s="13" t="n">
        <v>3776</v>
      </c>
    </row>
    <row r="15" customFormat="false" ht="15" hidden="false" customHeight="true" outlineLevel="0" collapsed="false">
      <c r="B15" s="11" t="s">
        <v>134</v>
      </c>
      <c r="C15" s="11" t="s">
        <v>135</v>
      </c>
      <c r="D15" s="12" t="n">
        <v>7.69968772835115</v>
      </c>
      <c r="E15" s="12" t="n">
        <v>1.34415470463674</v>
      </c>
      <c r="F15" s="12" t="n">
        <v>5.42733888641542</v>
      </c>
      <c r="G15" s="12" t="n">
        <v>10.8146412343035</v>
      </c>
      <c r="H15" s="12" t="n">
        <v>17.4572625807591</v>
      </c>
      <c r="I15" s="12" t="n">
        <v>2.37956777645291</v>
      </c>
      <c r="J15" s="13" t="n">
        <v>59</v>
      </c>
      <c r="K15" s="13" t="n">
        <v>937</v>
      </c>
    </row>
    <row r="16" customFormat="false" ht="15" hidden="false" customHeight="false" outlineLevel="0" collapsed="false">
      <c r="B16" s="11"/>
      <c r="C16" s="11" t="s">
        <v>136</v>
      </c>
      <c r="D16" s="12" t="n">
        <v>16.5104020453967</v>
      </c>
      <c r="E16" s="12" t="n">
        <v>2.02262083988336</v>
      </c>
      <c r="F16" s="12" t="n">
        <v>12.8781749563865</v>
      </c>
      <c r="G16" s="12" t="n">
        <v>20.9210735724863</v>
      </c>
      <c r="H16" s="12" t="n">
        <v>12.2505850210189</v>
      </c>
      <c r="I16" s="12" t="n">
        <v>2.20806509355155</v>
      </c>
      <c r="J16" s="13" t="n">
        <v>114</v>
      </c>
      <c r="K16" s="13" t="n">
        <v>745</v>
      </c>
    </row>
    <row r="17" customFormat="false" ht="15" hidden="false" customHeight="false" outlineLevel="0" collapsed="false">
      <c r="B17" s="11"/>
      <c r="C17" s="11" t="s">
        <v>137</v>
      </c>
      <c r="D17" s="12" t="n">
        <v>15.2110553756031</v>
      </c>
      <c r="E17" s="12" t="n">
        <v>2.23022106853607</v>
      </c>
      <c r="F17" s="12" t="n">
        <v>11.2932386170348</v>
      </c>
      <c r="G17" s="12" t="n">
        <v>20.1788508629153</v>
      </c>
      <c r="H17" s="12" t="n">
        <v>14.6618430704887</v>
      </c>
      <c r="I17" s="12" t="n">
        <v>2.86540533532058</v>
      </c>
      <c r="J17" s="13" t="n">
        <v>108</v>
      </c>
      <c r="K17" s="13" t="n">
        <v>744</v>
      </c>
    </row>
    <row r="18" customFormat="false" ht="15" hidden="false" customHeight="false" outlineLevel="0" collapsed="false">
      <c r="B18" s="11"/>
      <c r="C18" s="11" t="s">
        <v>138</v>
      </c>
      <c r="D18" s="12" t="n">
        <v>5.07466653485686</v>
      </c>
      <c r="E18" s="12" t="n">
        <v>1.47730853729484</v>
      </c>
      <c r="F18" s="12" t="n">
        <v>2.82123546879634</v>
      </c>
      <c r="G18" s="12" t="n">
        <v>8.96201056738177</v>
      </c>
      <c r="H18" s="12" t="n">
        <v>29.1114406660518</v>
      </c>
      <c r="I18" s="12" t="n">
        <v>2.67756644082842</v>
      </c>
      <c r="J18" s="13" t="n">
        <v>23</v>
      </c>
      <c r="K18" s="13" t="n">
        <v>592</v>
      </c>
    </row>
    <row r="19" customFormat="false" ht="15" hidden="false" customHeight="false" outlineLevel="0" collapsed="false">
      <c r="B19" s="11"/>
      <c r="C19" s="11" t="s">
        <v>139</v>
      </c>
      <c r="D19" s="12" t="n">
        <v>9.82640437600619</v>
      </c>
      <c r="E19" s="12" t="n">
        <v>1.9178210902104</v>
      </c>
      <c r="F19" s="12" t="n">
        <v>6.60632233698451</v>
      </c>
      <c r="G19" s="12" t="n">
        <v>14.3744597733659</v>
      </c>
      <c r="H19" s="12" t="n">
        <v>19.5170177902843</v>
      </c>
      <c r="I19" s="12" t="n">
        <v>2.04639318912028</v>
      </c>
      <c r="J19" s="13" t="n">
        <v>45</v>
      </c>
      <c r="K19" s="13" t="n">
        <v>494</v>
      </c>
    </row>
    <row r="20" customFormat="false" ht="15" hidden="false" customHeight="false" outlineLevel="0" collapsed="false">
      <c r="B20" s="11"/>
      <c r="C20" s="11" t="s">
        <v>140</v>
      </c>
      <c r="D20" s="12" t="n">
        <v>11.9688700221382</v>
      </c>
      <c r="E20" s="12" t="n">
        <v>2.25531414600399</v>
      </c>
      <c r="F20" s="12" t="n">
        <v>8.16639392434711</v>
      </c>
      <c r="G20" s="12" t="n">
        <v>17.210068031481</v>
      </c>
      <c r="H20" s="12" t="n">
        <v>18.8431668305567</v>
      </c>
      <c r="I20" s="12" t="n">
        <v>3.5047841919662</v>
      </c>
      <c r="J20" s="13" t="n">
        <v>86</v>
      </c>
      <c r="K20" s="13" t="n">
        <v>727</v>
      </c>
    </row>
    <row r="21" customFormat="false" ht="15" hidden="false" customHeight="false" outlineLevel="0" collapsed="false">
      <c r="B21" s="11"/>
      <c r="C21" s="11" t="s">
        <v>141</v>
      </c>
      <c r="D21" s="12" t="n">
        <v>11.6905394404488</v>
      </c>
      <c r="E21" s="12" t="n">
        <v>1.59478206278633</v>
      </c>
      <c r="F21" s="12" t="n">
        <v>8.8923591397188</v>
      </c>
      <c r="G21" s="12" t="n">
        <v>15.222115742566</v>
      </c>
      <c r="H21" s="12" t="n">
        <v>13.6416464861189</v>
      </c>
      <c r="I21" s="12" t="n">
        <v>3.20261146243999</v>
      </c>
      <c r="J21" s="13" t="n">
        <v>139</v>
      </c>
      <c r="K21" s="13" t="n">
        <v>1301</v>
      </c>
    </row>
    <row r="22" customFormat="false" ht="15" hidden="false" customHeight="false" outlineLevel="0" collapsed="false">
      <c r="B22" s="11"/>
      <c r="C22" s="11" t="s">
        <v>142</v>
      </c>
      <c r="D22" s="12" t="n">
        <v>43.0893611673269</v>
      </c>
      <c r="E22" s="12" t="n">
        <v>2.3934197748148</v>
      </c>
      <c r="F22" s="12" t="n">
        <v>38.4324828959208</v>
      </c>
      <c r="G22" s="12" t="n">
        <v>47.8717631108743</v>
      </c>
      <c r="H22" s="12" t="n">
        <v>5.55454922044574</v>
      </c>
      <c r="I22" s="12" t="n">
        <v>2.27527131015241</v>
      </c>
      <c r="J22" s="13" t="n">
        <v>382</v>
      </c>
      <c r="K22" s="13" t="n">
        <v>975</v>
      </c>
    </row>
    <row r="23" customFormat="false" ht="15" hidden="false" customHeight="false" outlineLevel="0" collapsed="false">
      <c r="B23" s="11"/>
      <c r="C23" s="11" t="s">
        <v>143</v>
      </c>
      <c r="D23" s="12" t="n">
        <v>31.9656080702116</v>
      </c>
      <c r="E23" s="12" t="n">
        <v>3.48288908509801</v>
      </c>
      <c r="F23" s="12" t="n">
        <v>25.5045030224902</v>
      </c>
      <c r="G23" s="12" t="n">
        <v>39.2021729039216</v>
      </c>
      <c r="H23" s="12" t="n">
        <v>10.8957385620444</v>
      </c>
      <c r="I23" s="12" t="n">
        <v>5.52208395759778</v>
      </c>
      <c r="J23" s="13" t="n">
        <v>233</v>
      </c>
      <c r="K23" s="13" t="n">
        <v>991</v>
      </c>
    </row>
    <row r="24" customFormat="false" ht="15" hidden="false" customHeight="false" outlineLevel="0" collapsed="false">
      <c r="B24" s="11"/>
      <c r="C24" s="11" t="s">
        <v>144</v>
      </c>
      <c r="D24" s="12" t="n">
        <v>8.3986964926904</v>
      </c>
      <c r="E24" s="12" t="n">
        <v>1.60529775176803</v>
      </c>
      <c r="F24" s="12" t="n">
        <v>5.70663191859525</v>
      </c>
      <c r="G24" s="12" t="n">
        <v>12.1964596149899</v>
      </c>
      <c r="H24" s="12" t="n">
        <v>19.1136535671358</v>
      </c>
      <c r="I24" s="12" t="n">
        <v>1.89254450727064</v>
      </c>
      <c r="J24" s="13" t="n">
        <v>43</v>
      </c>
      <c r="K24" s="13" t="n">
        <v>566</v>
      </c>
    </row>
    <row r="25" customFormat="false" ht="15" hidden="false" customHeight="false" outlineLevel="0" collapsed="false">
      <c r="B25" s="11"/>
      <c r="C25" s="11" t="s">
        <v>145</v>
      </c>
      <c r="D25" s="12" t="n">
        <v>15.3673403895184</v>
      </c>
      <c r="E25" s="12" t="n">
        <v>2.52346483502632</v>
      </c>
      <c r="F25" s="12" t="n">
        <v>10.9915763349072</v>
      </c>
      <c r="G25" s="12" t="n">
        <v>21.072686048624</v>
      </c>
      <c r="H25" s="12" t="n">
        <v>16.4209601080191</v>
      </c>
      <c r="I25" s="12" t="n">
        <v>3.12866219032735</v>
      </c>
      <c r="J25" s="13" t="n">
        <v>96</v>
      </c>
      <c r="K25" s="13" t="n">
        <v>640</v>
      </c>
    </row>
    <row r="26" customFormat="false" ht="15" hidden="false" customHeight="false" outlineLevel="0" collapsed="false">
      <c r="B26" s="11"/>
      <c r="C26" s="11" t="s">
        <v>146</v>
      </c>
      <c r="D26" s="12" t="n">
        <v>45.6405722569113</v>
      </c>
      <c r="E26" s="12" t="n">
        <v>3.33202702398522</v>
      </c>
      <c r="F26" s="12" t="n">
        <v>39.1453063112138</v>
      </c>
      <c r="G26" s="12" t="n">
        <v>52.2875626308952</v>
      </c>
      <c r="H26" s="12" t="n">
        <v>7.30058116981795</v>
      </c>
      <c r="I26" s="12" t="n">
        <v>3.1996105096054</v>
      </c>
      <c r="J26" s="13" t="n">
        <v>309</v>
      </c>
      <c r="K26" s="13" t="n">
        <v>716</v>
      </c>
    </row>
    <row r="27" customFormat="false" ht="15" hidden="false" customHeight="false" outlineLevel="0" collapsed="false">
      <c r="B27" s="11"/>
      <c r="C27" s="11" t="s">
        <v>147</v>
      </c>
      <c r="D27" s="12" t="n">
        <v>37.0507538601929</v>
      </c>
      <c r="E27" s="12" t="n">
        <v>2.80001668157251</v>
      </c>
      <c r="F27" s="12" t="n">
        <v>31.707353738572</v>
      </c>
      <c r="G27" s="12" t="n">
        <v>42.7311982186705</v>
      </c>
      <c r="H27" s="12" t="n">
        <v>7.55724618219127</v>
      </c>
      <c r="I27" s="12" t="n">
        <v>3.58336345151187</v>
      </c>
      <c r="J27" s="13" t="n">
        <v>352</v>
      </c>
      <c r="K27" s="13" t="n">
        <v>1067</v>
      </c>
    </row>
    <row r="28" customFormat="false" ht="15" hidden="false" customHeight="false" outlineLevel="0" collapsed="false">
      <c r="B28" s="11"/>
      <c r="C28" s="11" t="s">
        <v>148</v>
      </c>
      <c r="D28" s="12" t="n">
        <v>46.9976916927554</v>
      </c>
      <c r="E28" s="12" t="n">
        <v>3.46293645173429</v>
      </c>
      <c r="F28" s="12" t="n">
        <v>40.1841806968473</v>
      </c>
      <c r="G28" s="12" t="n">
        <v>53.9249780100548</v>
      </c>
      <c r="H28" s="12" t="n">
        <v>7.36831177661454</v>
      </c>
      <c r="I28" s="12" t="n">
        <v>2.20487112434992</v>
      </c>
      <c r="J28" s="13" t="n">
        <v>159</v>
      </c>
      <c r="K28" s="13" t="n">
        <v>459</v>
      </c>
    </row>
    <row r="29" customFormat="false" ht="15" hidden="false" customHeight="false" outlineLevel="0" collapsed="false">
      <c r="B29" s="11"/>
      <c r="C29" s="11" t="s">
        <v>149</v>
      </c>
      <c r="D29" s="12" t="n">
        <v>26.0565974522011</v>
      </c>
      <c r="E29" s="12" t="n">
        <v>2.4818770354015</v>
      </c>
      <c r="F29" s="12" t="n">
        <v>21.4356142903778</v>
      </c>
      <c r="G29" s="12" t="n">
        <v>31.2771658093572</v>
      </c>
      <c r="H29" s="12" t="n">
        <v>9.52494676234807</v>
      </c>
      <c r="I29" s="12" t="n">
        <v>2.22511584412105</v>
      </c>
      <c r="J29" s="13" t="n">
        <v>135</v>
      </c>
      <c r="K29" s="13" t="n">
        <v>697</v>
      </c>
    </row>
    <row r="30" customFormat="false" ht="15" hidden="false" customHeight="false" outlineLevel="0" collapsed="false">
      <c r="B30" s="11"/>
      <c r="C30" s="11" t="s">
        <v>150</v>
      </c>
      <c r="D30" s="12" t="n">
        <v>34.634560338108</v>
      </c>
      <c r="E30" s="12" t="n">
        <v>3.79234018798411</v>
      </c>
      <c r="F30" s="12" t="n">
        <v>27.5139031561225</v>
      </c>
      <c r="G30" s="12" t="n">
        <v>42.5171298628103</v>
      </c>
      <c r="H30" s="12" t="n">
        <v>10.9495837422583</v>
      </c>
      <c r="I30" s="12" t="n">
        <v>3.66549409539704</v>
      </c>
      <c r="J30" s="13" t="n">
        <v>133</v>
      </c>
      <c r="K30" s="13" t="n">
        <v>578</v>
      </c>
    </row>
    <row r="31" customFormat="false" ht="15" hidden="false" customHeight="false" outlineLevel="0" collapsed="false">
      <c r="B31" s="11"/>
      <c r="C31" s="11" t="s">
        <v>151</v>
      </c>
      <c r="D31" s="12" t="n">
        <v>2.38399593601399</v>
      </c>
      <c r="E31" s="12" t="n">
        <v>0.447036127496213</v>
      </c>
      <c r="F31" s="12" t="n">
        <v>1.64589028985968</v>
      </c>
      <c r="G31" s="12" t="n">
        <v>3.44152551936879</v>
      </c>
      <c r="H31" s="12" t="n">
        <v>18.7515473807246</v>
      </c>
      <c r="I31" s="12" t="n">
        <v>1.72863174068916</v>
      </c>
      <c r="J31" s="13" t="n">
        <v>35</v>
      </c>
      <c r="K31" s="13" t="n">
        <v>2014</v>
      </c>
    </row>
    <row r="32" customFormat="false" ht="15" hidden="false" customHeight="false" outlineLevel="0" collapsed="false">
      <c r="B32" s="11"/>
      <c r="C32" s="11" t="s">
        <v>152</v>
      </c>
      <c r="D32" s="12" t="n">
        <v>6.70066989954549</v>
      </c>
      <c r="E32" s="12" t="n">
        <v>1.39864820540442</v>
      </c>
      <c r="F32" s="12" t="n">
        <v>4.41344970287722</v>
      </c>
      <c r="G32" s="12" t="n">
        <v>10.048607720186</v>
      </c>
      <c r="H32" s="12" t="n">
        <v>20.8732593363432</v>
      </c>
      <c r="I32" s="12" t="n">
        <v>3.70486116776625</v>
      </c>
      <c r="J32" s="13" t="n">
        <v>58</v>
      </c>
      <c r="K32" s="13" t="n">
        <v>1185</v>
      </c>
    </row>
    <row r="33" customFormat="false" ht="15" hidden="false" customHeight="false" outlineLevel="0" collapsed="false">
      <c r="B33" s="11"/>
      <c r="C33" s="11" t="s">
        <v>153</v>
      </c>
      <c r="D33" s="12" t="n">
        <v>30.1672645415052</v>
      </c>
      <c r="E33" s="12" t="n">
        <v>3.12767622577034</v>
      </c>
      <c r="F33" s="12" t="n">
        <v>24.34555376432</v>
      </c>
      <c r="G33" s="12" t="n">
        <v>36.7056809749287</v>
      </c>
      <c r="H33" s="12" t="n">
        <v>10.3677820090952</v>
      </c>
      <c r="I33" s="12" t="n">
        <v>3.3897795234845</v>
      </c>
      <c r="J33" s="13" t="n">
        <v>177</v>
      </c>
      <c r="K33" s="13" t="n">
        <v>731</v>
      </c>
    </row>
    <row r="34" customFormat="false" ht="15" hidden="false" customHeight="false" outlineLevel="0" collapsed="false">
      <c r="B34" s="11"/>
      <c r="C34" s="11" t="s">
        <v>154</v>
      </c>
      <c r="D34" s="12" t="n">
        <v>23.3747377941255</v>
      </c>
      <c r="E34" s="12" t="n">
        <v>2.96417148028377</v>
      </c>
      <c r="F34" s="12" t="n">
        <v>18.0172698992653</v>
      </c>
      <c r="G34" s="12" t="n">
        <v>29.7472233654256</v>
      </c>
      <c r="H34" s="12" t="n">
        <v>12.6810897576302</v>
      </c>
      <c r="I34" s="12" t="n">
        <v>3.99311972930798</v>
      </c>
      <c r="J34" s="13" t="n">
        <v>149</v>
      </c>
      <c r="K34" s="13" t="n">
        <v>815</v>
      </c>
    </row>
    <row r="35" customFormat="false" ht="15" hidden="false" customHeight="false" outlineLevel="0" collapsed="false">
      <c r="B35" s="11"/>
      <c r="C35" s="11" t="s">
        <v>155</v>
      </c>
      <c r="D35" s="12" t="n">
        <v>44.579485393494</v>
      </c>
      <c r="E35" s="12" t="n">
        <v>3.46790811946089</v>
      </c>
      <c r="F35" s="12" t="n">
        <v>37.800930179725</v>
      </c>
      <c r="G35" s="12" t="n">
        <v>51.5658441419147</v>
      </c>
      <c r="H35" s="12" t="n">
        <v>7.77915691231152</v>
      </c>
      <c r="I35" s="12" t="n">
        <v>2.4095434329874</v>
      </c>
      <c r="J35" s="13" t="n">
        <v>191</v>
      </c>
      <c r="K35" s="13" t="n">
        <v>496</v>
      </c>
    </row>
    <row r="36" customFormat="false" ht="15" hidden="false" customHeight="false" outlineLevel="0" collapsed="false">
      <c r="B36" s="11"/>
      <c r="C36" s="11" t="s">
        <v>156</v>
      </c>
      <c r="D36" s="12" t="n">
        <v>22.855362706024</v>
      </c>
      <c r="E36" s="12" t="n">
        <v>2.28816172365009</v>
      </c>
      <c r="F36" s="12" t="n">
        <v>18.652072689005</v>
      </c>
      <c r="G36" s="12" t="n">
        <v>27.6835252290232</v>
      </c>
      <c r="H36" s="12" t="n">
        <v>10.0114872517293</v>
      </c>
      <c r="I36" s="12" t="n">
        <v>3.29017754543006</v>
      </c>
      <c r="J36" s="13" t="n">
        <v>192</v>
      </c>
      <c r="K36" s="13" t="n">
        <v>1109</v>
      </c>
    </row>
    <row r="37" customFormat="false" ht="15" hidden="false" customHeight="false" outlineLevel="0" collapsed="false">
      <c r="B37" s="11"/>
      <c r="C37" s="11" t="s">
        <v>157</v>
      </c>
      <c r="D37" s="12" t="n">
        <v>48.9763330238724</v>
      </c>
      <c r="E37" s="12" t="n">
        <v>4.16727781857637</v>
      </c>
      <c r="F37" s="12" t="n">
        <v>40.7860416307209</v>
      </c>
      <c r="G37" s="12" t="n">
        <v>57.2219534972495</v>
      </c>
      <c r="H37" s="12" t="n">
        <v>8.50875833547016</v>
      </c>
      <c r="I37" s="12" t="n">
        <v>4.21828255782983</v>
      </c>
      <c r="J37" s="13" t="n">
        <v>248</v>
      </c>
      <c r="K37" s="13" t="n">
        <v>608</v>
      </c>
    </row>
    <row r="38" customFormat="false" ht="15" hidden="false" customHeight="true" outlineLevel="0" collapsed="false">
      <c r="B38" s="11" t="s">
        <v>158</v>
      </c>
      <c r="C38" s="11" t="s">
        <v>159</v>
      </c>
      <c r="D38" s="12" t="n">
        <v>34.4821504291365</v>
      </c>
      <c r="E38" s="12" t="n">
        <v>1.48869892891706</v>
      </c>
      <c r="F38" s="12" t="n">
        <v>31.6229675816033</v>
      </c>
      <c r="G38" s="12" t="n">
        <v>37.4582276710086</v>
      </c>
      <c r="H38" s="12" t="n">
        <v>4.3173030405295</v>
      </c>
      <c r="I38" s="12" t="n">
        <v>9.5988809443701</v>
      </c>
      <c r="J38" s="13" t="n">
        <v>2536</v>
      </c>
      <c r="K38" s="13" t="n">
        <v>9786</v>
      </c>
    </row>
    <row r="39" customFormat="false" ht="15" hidden="false" customHeight="false" outlineLevel="0" collapsed="false">
      <c r="B39" s="11"/>
      <c r="C39" s="11" t="s">
        <v>160</v>
      </c>
      <c r="D39" s="12" t="n">
        <v>15.6752794095415</v>
      </c>
      <c r="E39" s="12" t="n">
        <v>1.51493884389737</v>
      </c>
      <c r="F39" s="12" t="n">
        <v>12.9269367969757</v>
      </c>
      <c r="G39" s="12" t="n">
        <v>18.8812311231572</v>
      </c>
      <c r="H39" s="12" t="n">
        <v>9.6645093482368</v>
      </c>
      <c r="I39" s="12" t="n">
        <v>16.3210409846774</v>
      </c>
      <c r="J39" s="13" t="n">
        <v>930</v>
      </c>
      <c r="K39" s="13" t="n">
        <v>9401</v>
      </c>
    </row>
    <row r="40" customFormat="false" ht="15" hidden="false" customHeight="true" outlineLevel="0" collapsed="false">
      <c r="B40" s="11" t="s">
        <v>161</v>
      </c>
      <c r="C40" s="11" t="s">
        <v>162</v>
      </c>
      <c r="D40" s="12" t="n">
        <v>39.5928864388536</v>
      </c>
      <c r="E40" s="12" t="n">
        <v>1.59110125471775</v>
      </c>
      <c r="F40" s="12" t="n">
        <v>36.5181120649436</v>
      </c>
      <c r="G40" s="12" t="n">
        <v>42.7522005914388</v>
      </c>
      <c r="H40" s="12" t="n">
        <v>4.01865435392039</v>
      </c>
      <c r="I40" s="12" t="n">
        <v>3.72379893168657</v>
      </c>
      <c r="J40" s="13" t="n">
        <v>1189</v>
      </c>
      <c r="K40" s="13" t="n">
        <v>3519</v>
      </c>
    </row>
    <row r="41" customFormat="false" ht="15" hidden="false" customHeight="false" outlineLevel="0" collapsed="false">
      <c r="B41" s="11"/>
      <c r="C41" s="11" t="s">
        <v>163</v>
      </c>
      <c r="D41" s="12" t="n">
        <v>30.1992487264661</v>
      </c>
      <c r="E41" s="12" t="n">
        <v>1.4963377084364</v>
      </c>
      <c r="F41" s="12" t="n">
        <v>27.3476183978015</v>
      </c>
      <c r="G41" s="12" t="n">
        <v>33.2122981503343</v>
      </c>
      <c r="H41" s="12" t="n">
        <v>4.95488388466114</v>
      </c>
      <c r="I41" s="12" t="n">
        <v>3.41600930564344</v>
      </c>
      <c r="J41" s="13" t="n">
        <v>781</v>
      </c>
      <c r="K41" s="13" t="n">
        <v>3217</v>
      </c>
    </row>
    <row r="42" customFormat="false" ht="15" hidden="false" customHeight="false" outlineLevel="0" collapsed="false">
      <c r="B42" s="11"/>
      <c r="C42" s="11" t="s">
        <v>164</v>
      </c>
      <c r="D42" s="12" t="n">
        <v>24.4358593078185</v>
      </c>
      <c r="E42" s="12" t="n">
        <v>1.6723791727248</v>
      </c>
      <c r="F42" s="12" t="n">
        <v>21.3062634318216</v>
      </c>
      <c r="G42" s="12" t="n">
        <v>27.8623896970945</v>
      </c>
      <c r="H42" s="12" t="n">
        <v>6.84395482744374</v>
      </c>
      <c r="I42" s="12" t="n">
        <v>5.33931151550691</v>
      </c>
      <c r="J42" s="13" t="n">
        <v>652</v>
      </c>
      <c r="K42" s="13" t="n">
        <v>3526</v>
      </c>
    </row>
    <row r="43" customFormat="false" ht="15" hidden="false" customHeight="false" outlineLevel="0" collapsed="false">
      <c r="B43" s="11"/>
      <c r="C43" s="11" t="s">
        <v>165</v>
      </c>
      <c r="D43" s="12" t="n">
        <v>20.0435284406599</v>
      </c>
      <c r="E43" s="12" t="n">
        <v>1.72299172392104</v>
      </c>
      <c r="F43" s="12" t="n">
        <v>16.8761750862605</v>
      </c>
      <c r="G43" s="12" t="n">
        <v>23.6363032297934</v>
      </c>
      <c r="H43" s="12" t="n">
        <v>8.59624955267764</v>
      </c>
      <c r="I43" s="12" t="n">
        <v>7.07623012999263</v>
      </c>
      <c r="J43" s="13" t="n">
        <v>513</v>
      </c>
      <c r="K43" s="13" t="n">
        <v>3821</v>
      </c>
    </row>
    <row r="44" customFormat="false" ht="15" hidden="false" customHeight="false" outlineLevel="0" collapsed="false">
      <c r="B44" s="11"/>
      <c r="C44" s="11" t="s">
        <v>166</v>
      </c>
      <c r="D44" s="12" t="n">
        <v>9.9645325684361</v>
      </c>
      <c r="E44" s="12" t="n">
        <v>1.04358900639119</v>
      </c>
      <c r="F44" s="12" t="n">
        <v>8.09655651186748</v>
      </c>
      <c r="G44" s="12" t="n">
        <v>12.2062348598037</v>
      </c>
      <c r="H44" s="12" t="n">
        <v>10.4730352299403</v>
      </c>
      <c r="I44" s="12" t="n">
        <v>6.06593546657645</v>
      </c>
      <c r="J44" s="13" t="n">
        <v>314</v>
      </c>
      <c r="K44" s="13" t="n">
        <v>4998</v>
      </c>
    </row>
    <row r="45" customFormat="false" ht="15" hidden="false" customHeight="true" outlineLevel="0" collapsed="false">
      <c r="B45" s="11" t="s">
        <v>167</v>
      </c>
      <c r="C45" s="11" t="s">
        <v>168</v>
      </c>
      <c r="D45" s="12" t="n">
        <v>18.722672633595</v>
      </c>
      <c r="E45" s="12" t="n">
        <v>1.10446121818885</v>
      </c>
      <c r="F45" s="12" t="n">
        <v>16.6526108105523</v>
      </c>
      <c r="G45" s="12" t="n">
        <v>20.9852709941662</v>
      </c>
      <c r="H45" s="12" t="n">
        <v>5.8990574679336</v>
      </c>
      <c r="I45" s="12" t="n">
        <v>10.5027077666595</v>
      </c>
      <c r="J45" s="13" t="n">
        <v>1645</v>
      </c>
      <c r="K45" s="13" t="n">
        <v>13103</v>
      </c>
    </row>
    <row r="46" customFormat="false" ht="15" hidden="false" customHeight="false" outlineLevel="0" collapsed="false">
      <c r="B46" s="11"/>
      <c r="C46" s="11" t="s">
        <v>169</v>
      </c>
      <c r="D46" s="12" t="n">
        <v>35.467080277823</v>
      </c>
      <c r="E46" s="12" t="n">
        <v>1.35441573723784</v>
      </c>
      <c r="F46" s="12" t="n">
        <v>32.8578726998239</v>
      </c>
      <c r="G46" s="12" t="n">
        <v>38.1657063731336</v>
      </c>
      <c r="H46" s="12" t="n">
        <v>3.81879682970334</v>
      </c>
      <c r="I46" s="12" t="n">
        <v>4.7904960426247</v>
      </c>
      <c r="J46" s="13" t="n">
        <v>1804</v>
      </c>
      <c r="K46" s="13" t="n">
        <v>5978</v>
      </c>
    </row>
    <row r="47" customFormat="false" ht="15" hidden="false" customHeight="true" outlineLevel="0" collapsed="false">
      <c r="B47" s="11" t="s">
        <v>170</v>
      </c>
      <c r="C47" s="11" t="s">
        <v>171</v>
      </c>
      <c r="D47" s="12" t="n">
        <v>10.8739060283251</v>
      </c>
      <c r="E47" s="12" t="n">
        <v>1.01156811274442</v>
      </c>
      <c r="F47" s="12" t="n">
        <v>9.0432795915133</v>
      </c>
      <c r="G47" s="12" t="n">
        <v>13.0220512362443</v>
      </c>
      <c r="H47" s="12" t="n">
        <v>9.3027115565411</v>
      </c>
      <c r="I47" s="12" t="n">
        <v>13.5665413095169</v>
      </c>
      <c r="J47" s="13" t="n">
        <v>787</v>
      </c>
      <c r="K47" s="13" t="n">
        <v>12850</v>
      </c>
    </row>
    <row r="48" customFormat="false" ht="15" hidden="false" customHeight="false" outlineLevel="0" collapsed="false">
      <c r="B48" s="11"/>
      <c r="C48" s="11" t="s">
        <v>170</v>
      </c>
      <c r="D48" s="12" t="n">
        <v>46.2055660787788</v>
      </c>
      <c r="E48" s="12" t="n">
        <v>1.61058953814845</v>
      </c>
      <c r="F48" s="12" t="n">
        <v>43.0663210824804</v>
      </c>
      <c r="G48" s="12" t="n">
        <v>49.3751904166075</v>
      </c>
      <c r="H48" s="12" t="n">
        <v>3.48570459109288</v>
      </c>
      <c r="I48" s="12" t="n">
        <v>6.6123111096938</v>
      </c>
      <c r="J48" s="13" t="n">
        <v>2679</v>
      </c>
      <c r="K48" s="13" t="n">
        <v>6337</v>
      </c>
    </row>
    <row r="50" customFormat="false" ht="15" hidden="false" customHeight="false" outlineLevel="0" collapsed="false">
      <c r="B50" s="14" t="s">
        <v>172</v>
      </c>
    </row>
    <row r="51" customFormat="false" ht="15" hidden="false" customHeight="false" outlineLevel="0" collapsed="false">
      <c r="B51" s="14" t="s">
        <v>173</v>
      </c>
    </row>
    <row r="52" customFormat="false" ht="15" hidden="false" customHeight="false" outlineLevel="0" collapsed="false">
      <c r="B52" s="14" t="s">
        <v>174</v>
      </c>
    </row>
    <row r="53" customFormat="false" ht="15" hidden="false" customHeight="true" outlineLevel="0" collapsed="false">
      <c r="B53" s="15" t="s">
        <v>175</v>
      </c>
      <c r="C53" s="15"/>
      <c r="D53" s="15"/>
      <c r="E53" s="15"/>
      <c r="F53" s="15"/>
      <c r="G53" s="15"/>
      <c r="H53" s="15"/>
      <c r="I53" s="15"/>
      <c r="J53" s="15"/>
      <c r="K53" s="15"/>
    </row>
    <row r="54" customFormat="false" ht="15" hidden="false" customHeight="false" outlineLevel="0" collapsed="false">
      <c r="B54" s="15"/>
      <c r="C54" s="15"/>
      <c r="D54" s="15"/>
      <c r="E54" s="15"/>
      <c r="F54" s="15"/>
      <c r="G54" s="15"/>
      <c r="H54" s="15"/>
      <c r="I54" s="15"/>
      <c r="J54" s="15"/>
      <c r="K54" s="15"/>
    </row>
    <row r="55" customFormat="false" ht="15" hidden="false" customHeight="false" outlineLevel="0" collapsed="false">
      <c r="B55" s="15"/>
      <c r="C55" s="15"/>
      <c r="D55" s="15"/>
      <c r="E55" s="15"/>
      <c r="F55" s="15"/>
      <c r="G55" s="15"/>
      <c r="H55" s="15"/>
      <c r="I55" s="15"/>
      <c r="J55" s="15"/>
      <c r="K55" s="15"/>
    </row>
    <row r="56" customFormat="false" ht="15" hidden="false" customHeight="false" outlineLevel="0" collapsed="false">
      <c r="B56" s="15"/>
      <c r="C56" s="15"/>
      <c r="D56" s="15"/>
      <c r="E56" s="15"/>
      <c r="F56" s="15"/>
      <c r="G56" s="15"/>
      <c r="H56" s="15"/>
      <c r="I56" s="15"/>
      <c r="J56" s="15"/>
      <c r="K56" s="15"/>
    </row>
    <row r="57" customFormat="false" ht="15" hidden="false" customHeight="false" outlineLevel="0" collapsed="false">
      <c r="B57" s="15"/>
      <c r="C57" s="15"/>
      <c r="D57" s="15"/>
      <c r="E57" s="15"/>
      <c r="F57" s="15"/>
      <c r="G57" s="15"/>
      <c r="H57" s="15"/>
      <c r="I57" s="15"/>
      <c r="J57" s="15"/>
      <c r="K57" s="15"/>
    </row>
  </sheetData>
  <mergeCells count="10">
    <mergeCell ref="B8:C8"/>
    <mergeCell ref="B9:C9"/>
    <mergeCell ref="B10:B11"/>
    <mergeCell ref="B12:B14"/>
    <mergeCell ref="B15:B37"/>
    <mergeCell ref="B38:B39"/>
    <mergeCell ref="B40:B44"/>
    <mergeCell ref="B45:B46"/>
    <mergeCell ref="B47:B48"/>
    <mergeCell ref="B53:K57"/>
  </mergeCells>
  <conditionalFormatting sqref="D9:D48">
    <cfRule type="expression" priority="2" aboveAverage="0" equalAverage="0" bottom="0" percent="0" rank="0" text="" dxfId="0">
      <formula>K9:K48 &lt; 100</formula>
    </cfRule>
    <cfRule type="expression" priority="3" aboveAverage="0" equalAverage="0" bottom="0" percent="0" rank="0" text="" dxfId="1">
      <formula>H9:H48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29"/>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6.71"/>
    <col collapsed="false" customWidth="true" hidden="false" outlineLevel="0" max="3" min="3" style="0" width="19.2"/>
    <col collapsed="false" customWidth="true" hidden="false" outlineLevel="0" max="4" min="4" style="0" width="17.71"/>
    <col collapsed="false" customWidth="true" hidden="false" outlineLevel="0" max="8" min="5" style="0" width="12.21"/>
    <col collapsed="false" customWidth="true" hidden="false" outlineLevel="0" max="9" min="9" style="0" width="16.21"/>
    <col collapsed="false" customWidth="true" hidden="false" outlineLevel="0" max="10" min="10" style="0" width="12.21"/>
    <col collapsed="false" customWidth="true" hidden="false" outlineLevel="0" max="11" min="11" style="0" width="15.71"/>
  </cols>
  <sheetData>
    <row r="1" customFormat="false" ht="69.75" hidden="false" customHeight="true" outlineLevel="0" collapsed="false"/>
    <row r="2" customFormat="false" ht="15" hidden="false" customHeight="false" outlineLevel="0" collapsed="false">
      <c r="B2" s="7" t="s">
        <v>107</v>
      </c>
      <c r="C2" s="8" t="s">
        <v>220</v>
      </c>
      <c r="K2" s="9" t="str">
        <f aca="false">HYPERLINK("#'INDICE'!A1", "Índice")</f>
        <v>Índice</v>
      </c>
    </row>
    <row r="3" customFormat="false" ht="15" hidden="false" customHeight="false" outlineLevel="0" collapsed="false">
      <c r="B3" s="7" t="s">
        <v>109</v>
      </c>
      <c r="C3" s="8" t="s">
        <v>24</v>
      </c>
    </row>
    <row r="4" customFormat="false" ht="15" hidden="false" customHeight="false" outlineLevel="0" collapsed="false">
      <c r="B4" s="7" t="s">
        <v>110</v>
      </c>
      <c r="C4" s="8" t="s">
        <v>221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222</v>
      </c>
      <c r="E8" s="10" t="s">
        <v>117</v>
      </c>
      <c r="F8" s="10" t="s">
        <v>118</v>
      </c>
      <c r="G8" s="10" t="s">
        <v>119</v>
      </c>
      <c r="H8" s="10" t="s">
        <v>120</v>
      </c>
      <c r="I8" s="10" t="s">
        <v>121</v>
      </c>
      <c r="J8" s="10" t="s">
        <v>122</v>
      </c>
      <c r="K8" s="10" t="s">
        <v>223</v>
      </c>
    </row>
    <row r="9" customFormat="false" ht="15" hidden="false" customHeight="true" outlineLevel="0" collapsed="false">
      <c r="B9" s="11" t="s">
        <v>125</v>
      </c>
      <c r="C9" s="11"/>
      <c r="D9" s="16" t="s">
        <v>224</v>
      </c>
      <c r="E9" s="12" t="n">
        <v>0.333526933821731</v>
      </c>
      <c r="F9" s="12" t="n">
        <v>0.062984110260182</v>
      </c>
      <c r="G9" s="12" t="n">
        <v>0.23026430394655</v>
      </c>
      <c r="H9" s="12" t="n">
        <v>0.482873833163275</v>
      </c>
      <c r="I9" s="12" t="n">
        <v>18.8842650692333</v>
      </c>
      <c r="J9" s="12" t="n">
        <v>2.30825282365094</v>
      </c>
      <c r="K9" s="13" t="n">
        <v>56</v>
      </c>
    </row>
    <row r="10" customFormat="false" ht="15" hidden="false" customHeight="false" outlineLevel="0" collapsed="false">
      <c r="B10" s="11"/>
      <c r="C10" s="11"/>
      <c r="D10" s="16" t="s">
        <v>225</v>
      </c>
      <c r="E10" s="12" t="n">
        <v>14.9137922239052</v>
      </c>
      <c r="F10" s="12" t="n">
        <v>0.447554496893678</v>
      </c>
      <c r="G10" s="12" t="n">
        <v>14.0573281454611</v>
      </c>
      <c r="H10" s="12" t="n">
        <v>15.8128366780816</v>
      </c>
      <c r="I10" s="12" t="n">
        <v>3.00094362436066</v>
      </c>
      <c r="J10" s="12" t="n">
        <v>3.05313475515223</v>
      </c>
      <c r="K10" s="13" t="n">
        <v>2736</v>
      </c>
    </row>
    <row r="11" customFormat="false" ht="15" hidden="false" customHeight="false" outlineLevel="0" collapsed="false">
      <c r="B11" s="11"/>
      <c r="C11" s="11"/>
      <c r="D11" s="16" t="s">
        <v>226</v>
      </c>
      <c r="E11" s="12" t="n">
        <v>22.9158065623558</v>
      </c>
      <c r="F11" s="12" t="n">
        <v>0.605958785093507</v>
      </c>
      <c r="G11" s="12" t="n">
        <v>21.7493032095163</v>
      </c>
      <c r="H11" s="12" t="n">
        <v>24.125584930329</v>
      </c>
      <c r="I11" s="12" t="n">
        <v>2.64428303426564</v>
      </c>
      <c r="J11" s="12" t="n">
        <v>4.02056484767267</v>
      </c>
      <c r="K11" s="13" t="n">
        <v>4267</v>
      </c>
    </row>
    <row r="12" customFormat="false" ht="15" hidden="false" customHeight="false" outlineLevel="0" collapsed="false">
      <c r="B12" s="11"/>
      <c r="C12" s="11"/>
      <c r="D12" s="16" t="s">
        <v>227</v>
      </c>
      <c r="E12" s="12" t="n">
        <v>61.8368742871894</v>
      </c>
      <c r="F12" s="12" t="n">
        <v>0.730230207880523</v>
      </c>
      <c r="G12" s="12" t="n">
        <v>60.3950892802919</v>
      </c>
      <c r="H12" s="12" t="n">
        <v>63.2581032230373</v>
      </c>
      <c r="I12" s="12" t="n">
        <v>1.18089767035945</v>
      </c>
      <c r="J12" s="12" t="n">
        <v>4.37048366692938</v>
      </c>
      <c r="K12" s="13" t="n">
        <v>12284</v>
      </c>
    </row>
    <row r="13" customFormat="false" ht="15" hidden="false" customHeight="true" outlineLevel="0" collapsed="false">
      <c r="B13" s="11" t="s">
        <v>127</v>
      </c>
      <c r="C13" s="11" t="s">
        <v>128</v>
      </c>
      <c r="D13" s="16" t="s">
        <v>224</v>
      </c>
      <c r="E13" s="12" t="n">
        <v>0.328123946500974</v>
      </c>
      <c r="F13" s="12" t="n">
        <v>0.0856072344004133</v>
      </c>
      <c r="G13" s="12" t="n">
        <v>0.196653114881597</v>
      </c>
      <c r="H13" s="12" t="n">
        <v>0.547006795238311</v>
      </c>
      <c r="I13" s="12" t="n">
        <v>26.089907583188</v>
      </c>
      <c r="J13" s="12" t="n">
        <v>2.61662601739128</v>
      </c>
      <c r="K13" s="13" t="n">
        <v>31</v>
      </c>
    </row>
    <row r="14" customFormat="false" ht="15" hidden="false" customHeight="false" outlineLevel="0" collapsed="false">
      <c r="B14" s="11"/>
      <c r="C14" s="11" t="s">
        <v>128</v>
      </c>
      <c r="D14" s="16" t="s">
        <v>225</v>
      </c>
      <c r="E14" s="12" t="n">
        <v>14.5197964304157</v>
      </c>
      <c r="F14" s="12" t="n">
        <v>0.566332462389872</v>
      </c>
      <c r="G14" s="12" t="n">
        <v>13.444166504421</v>
      </c>
      <c r="H14" s="12" t="n">
        <v>15.6659086525328</v>
      </c>
      <c r="I14" s="12" t="n">
        <v>3.90041599483815</v>
      </c>
      <c r="J14" s="12" t="n">
        <v>3.01750582713917</v>
      </c>
      <c r="K14" s="13" t="n">
        <v>1553</v>
      </c>
    </row>
    <row r="15" customFormat="false" ht="15" hidden="false" customHeight="false" outlineLevel="0" collapsed="false">
      <c r="B15" s="11"/>
      <c r="C15" s="11" t="s">
        <v>128</v>
      </c>
      <c r="D15" s="16" t="s">
        <v>226</v>
      </c>
      <c r="E15" s="12" t="n">
        <v>23.0664212354764</v>
      </c>
      <c r="F15" s="12" t="n">
        <v>0.820409621214327</v>
      </c>
      <c r="G15" s="12" t="n">
        <v>21.4971112820063</v>
      </c>
      <c r="H15" s="12" t="n">
        <v>24.7142262733556</v>
      </c>
      <c r="I15" s="12" t="n">
        <v>3.55672695317178</v>
      </c>
      <c r="J15" s="12" t="n">
        <v>4.42890756489384</v>
      </c>
      <c r="K15" s="13" t="n">
        <v>2504</v>
      </c>
    </row>
    <row r="16" customFormat="false" ht="15" hidden="false" customHeight="false" outlineLevel="0" collapsed="false">
      <c r="B16" s="11"/>
      <c r="C16" s="11" t="s">
        <v>128</v>
      </c>
      <c r="D16" s="16" t="s">
        <v>227</v>
      </c>
      <c r="E16" s="12" t="n">
        <v>62.0856584190846</v>
      </c>
      <c r="F16" s="12" t="n">
        <v>0.940936187942197</v>
      </c>
      <c r="G16" s="12" t="n">
        <v>60.2239404586722</v>
      </c>
      <c r="H16" s="12" t="n">
        <v>63.9124535648503</v>
      </c>
      <c r="I16" s="12" t="n">
        <v>1.51554515471315</v>
      </c>
      <c r="J16" s="12" t="n">
        <v>4.3919442006443</v>
      </c>
      <c r="K16" s="13" t="n">
        <v>7590</v>
      </c>
    </row>
    <row r="17" customFormat="false" ht="15" hidden="false" customHeight="true" outlineLevel="0" collapsed="false">
      <c r="B17" s="11"/>
      <c r="C17" s="11" t="s">
        <v>129</v>
      </c>
      <c r="D17" s="16" t="s">
        <v>224</v>
      </c>
      <c r="E17" s="12" t="n">
        <v>0.343250357985342</v>
      </c>
      <c r="F17" s="12" t="n">
        <v>0.0857658176573623</v>
      </c>
      <c r="G17" s="12" t="n">
        <v>0.210221363908855</v>
      </c>
      <c r="H17" s="12" t="n">
        <v>0.559988279881302</v>
      </c>
      <c r="I17" s="12" t="n">
        <v>24.9863738411672</v>
      </c>
      <c r="J17" s="12" t="n">
        <v>1.64803429017055</v>
      </c>
      <c r="K17" s="13" t="n">
        <v>25</v>
      </c>
    </row>
    <row r="18" customFormat="false" ht="15" hidden="false" customHeight="false" outlineLevel="0" collapsed="false">
      <c r="B18" s="11"/>
      <c r="C18" s="11" t="s">
        <v>129</v>
      </c>
      <c r="D18" s="16" t="s">
        <v>225</v>
      </c>
      <c r="E18" s="12" t="n">
        <v>15.6228425207057</v>
      </c>
      <c r="F18" s="12" t="n">
        <v>0.735264710273091</v>
      </c>
      <c r="G18" s="12" t="n">
        <v>14.2346751497124</v>
      </c>
      <c r="H18" s="12" t="n">
        <v>17.1193624985494</v>
      </c>
      <c r="I18" s="12" t="n">
        <v>4.70634399148944</v>
      </c>
      <c r="J18" s="12" t="n">
        <v>3.14309856976176</v>
      </c>
      <c r="K18" s="13" t="n">
        <v>1183</v>
      </c>
    </row>
    <row r="19" customFormat="false" ht="15" hidden="false" customHeight="false" outlineLevel="0" collapsed="false">
      <c r="B19" s="11"/>
      <c r="C19" s="11" t="s">
        <v>129</v>
      </c>
      <c r="D19" s="16" t="s">
        <v>226</v>
      </c>
      <c r="E19" s="12" t="n">
        <v>22.6447546299256</v>
      </c>
      <c r="F19" s="12" t="n">
        <v>0.830128080949142</v>
      </c>
      <c r="G19" s="12" t="n">
        <v>21.0584621421975</v>
      </c>
      <c r="H19" s="12" t="n">
        <v>24.3137361718054</v>
      </c>
      <c r="I19" s="12" t="n">
        <v>3.66587359640501</v>
      </c>
      <c r="J19" s="12" t="n">
        <v>3.01500696005252</v>
      </c>
      <c r="K19" s="13" t="n">
        <v>1763</v>
      </c>
    </row>
    <row r="20" customFormat="false" ht="15" hidden="false" customHeight="false" outlineLevel="0" collapsed="false">
      <c r="B20" s="11"/>
      <c r="C20" s="11" t="s">
        <v>129</v>
      </c>
      <c r="D20" s="16" t="s">
        <v>227</v>
      </c>
      <c r="E20" s="12" t="n">
        <v>61.3891527776083</v>
      </c>
      <c r="F20" s="12" t="n">
        <v>1.15445561752716</v>
      </c>
      <c r="G20" s="12" t="n">
        <v>59.1023015228721</v>
      </c>
      <c r="H20" s="12" t="n">
        <v>63.6268277863851</v>
      </c>
      <c r="I20" s="12" t="n">
        <v>1.8805531031017</v>
      </c>
      <c r="J20" s="12" t="n">
        <v>4.30932260669485</v>
      </c>
      <c r="K20" s="13" t="n">
        <v>4694</v>
      </c>
    </row>
    <row r="22" customFormat="false" ht="15" hidden="false" customHeight="false" outlineLevel="0" collapsed="false">
      <c r="B22" s="14" t="s">
        <v>172</v>
      </c>
    </row>
    <row r="23" customFormat="false" ht="15" hidden="false" customHeight="false" outlineLevel="0" collapsed="false">
      <c r="B23" s="14" t="s">
        <v>173</v>
      </c>
    </row>
    <row r="24" customFormat="false" ht="15" hidden="false" customHeight="false" outlineLevel="0" collapsed="false">
      <c r="B24" s="14" t="s">
        <v>174</v>
      </c>
    </row>
    <row r="25" customFormat="false" ht="15" hidden="false" customHeight="true" outlineLevel="0" collapsed="false">
      <c r="B25" s="15" t="s">
        <v>228</v>
      </c>
      <c r="C25" s="15"/>
      <c r="D25" s="15"/>
      <c r="E25" s="15"/>
      <c r="F25" s="15"/>
      <c r="G25" s="15"/>
      <c r="H25" s="15"/>
      <c r="I25" s="15"/>
      <c r="J25" s="15"/>
      <c r="K25" s="15"/>
    </row>
    <row r="26" customFormat="false" ht="15" hidden="false" customHeight="false" outlineLevel="0" collapsed="false">
      <c r="B26" s="15"/>
      <c r="C26" s="15"/>
      <c r="D26" s="15"/>
      <c r="E26" s="15"/>
      <c r="F26" s="15"/>
      <c r="G26" s="15"/>
      <c r="H26" s="15"/>
      <c r="I26" s="15"/>
      <c r="J26" s="15"/>
      <c r="K26" s="15"/>
    </row>
    <row r="27" customFormat="false" ht="15" hidden="false" customHeight="false" outlineLevel="0" collapsed="false">
      <c r="B27" s="15"/>
      <c r="C27" s="15"/>
      <c r="D27" s="15"/>
      <c r="E27" s="15"/>
      <c r="F27" s="15"/>
      <c r="G27" s="15"/>
      <c r="H27" s="15"/>
      <c r="I27" s="15"/>
      <c r="J27" s="15"/>
      <c r="K27" s="15"/>
    </row>
    <row r="28" customFormat="false" ht="15" hidden="false" customHeight="false" outlineLevel="0" collapsed="false">
      <c r="B28" s="15"/>
      <c r="C28" s="15"/>
      <c r="D28" s="15"/>
      <c r="E28" s="15"/>
      <c r="F28" s="15"/>
      <c r="G28" s="15"/>
      <c r="H28" s="15"/>
      <c r="I28" s="15"/>
      <c r="J28" s="15"/>
      <c r="K28" s="15"/>
    </row>
    <row r="29" customFormat="false" ht="15" hidden="false" customHeight="false" outlineLevel="0" collapsed="false">
      <c r="B29" s="15"/>
      <c r="C29" s="15"/>
      <c r="D29" s="15"/>
      <c r="E29" s="15"/>
      <c r="F29" s="15"/>
      <c r="G29" s="15"/>
      <c r="H29" s="15"/>
      <c r="I29" s="15"/>
      <c r="J29" s="15"/>
      <c r="K29" s="15"/>
    </row>
  </sheetData>
  <mergeCells count="6">
    <mergeCell ref="B8:C8"/>
    <mergeCell ref="B9:C12"/>
    <mergeCell ref="B13:B20"/>
    <mergeCell ref="C13:C16"/>
    <mergeCell ref="C17:C20"/>
    <mergeCell ref="B25:K29"/>
  </mergeCells>
  <conditionalFormatting sqref="E9:E20">
    <cfRule type="expression" priority="2" aboveAverage="0" equalAverage="0" bottom="0" percent="0" rank="0" text="" dxfId="0">
      <formula>K9:K20 &lt; 100</formula>
    </cfRule>
    <cfRule type="expression" priority="3" aboveAverage="0" equalAverage="0" bottom="0" percent="0" rank="0" text="" dxfId="1">
      <formula>I9:I20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229</v>
      </c>
      <c r="K2" s="9" t="str">
        <f aca="false">HYPERLINK("#'INDICE'!A1", "Índice")</f>
        <v>Índice</v>
      </c>
    </row>
    <row r="3" customFormat="false" ht="15" hidden="false" customHeight="false" outlineLevel="0" collapsed="false">
      <c r="B3" s="7" t="s">
        <v>109</v>
      </c>
      <c r="C3" s="8" t="s">
        <v>25</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22.8579853229536</v>
      </c>
      <c r="E9" s="12" t="n">
        <v>0.638904244172797</v>
      </c>
      <c r="F9" s="12" t="n">
        <v>21.6293996415978</v>
      </c>
      <c r="G9" s="12" t="n">
        <v>24.134865628191</v>
      </c>
      <c r="H9" s="12" t="n">
        <v>2.79510304668548</v>
      </c>
      <c r="I9" s="12" t="n">
        <v>4.1338157788772</v>
      </c>
      <c r="J9" s="13" t="n">
        <v>3601</v>
      </c>
      <c r="K9" s="13" t="n">
        <v>17858</v>
      </c>
    </row>
    <row r="10" customFormat="false" ht="15" hidden="false" customHeight="true" outlineLevel="0" collapsed="false">
      <c r="B10" s="11" t="s">
        <v>127</v>
      </c>
      <c r="C10" s="11" t="s">
        <v>128</v>
      </c>
      <c r="D10" s="12" t="n">
        <v>24.5320562620877</v>
      </c>
      <c r="E10" s="12" t="n">
        <v>0.855394151615715</v>
      </c>
      <c r="F10" s="12" t="n">
        <v>22.893257366663</v>
      </c>
      <c r="G10" s="12" t="n">
        <v>26.2482327137385</v>
      </c>
      <c r="H10" s="12" t="n">
        <v>3.4868424500463</v>
      </c>
      <c r="I10" s="12" t="n">
        <v>4.31656471900622</v>
      </c>
      <c r="J10" s="13" t="n">
        <v>2333</v>
      </c>
      <c r="K10" s="13" t="n">
        <v>10923</v>
      </c>
    </row>
    <row r="11" customFormat="false" ht="15" hidden="false" customHeight="false" outlineLevel="0" collapsed="false">
      <c r="B11" s="11"/>
      <c r="C11" s="11" t="s">
        <v>129</v>
      </c>
      <c r="D11" s="12" t="n">
        <v>19.8028469426889</v>
      </c>
      <c r="E11" s="12" t="n">
        <v>0.862029946271367</v>
      </c>
      <c r="F11" s="12" t="n">
        <v>18.1654515828069</v>
      </c>
      <c r="G11" s="12" t="n">
        <v>21.5489693660118</v>
      </c>
      <c r="H11" s="12" t="n">
        <v>4.35306069256684</v>
      </c>
      <c r="I11" s="12" t="n">
        <v>3.24445654261043</v>
      </c>
      <c r="J11" s="13" t="n">
        <v>1268</v>
      </c>
      <c r="K11" s="13" t="n">
        <v>6935</v>
      </c>
    </row>
    <row r="12" customFormat="false" ht="15" hidden="false" customHeight="true" outlineLevel="0" collapsed="false">
      <c r="B12" s="11" t="s">
        <v>130</v>
      </c>
      <c r="C12" s="11" t="s">
        <v>131</v>
      </c>
      <c r="D12" s="12" t="n">
        <v>17.4069643346815</v>
      </c>
      <c r="E12" s="12" t="n">
        <v>0.6289958029347</v>
      </c>
      <c r="F12" s="12" t="n">
        <v>16.2073616285116</v>
      </c>
      <c r="G12" s="12" t="n">
        <v>18.6755674304722</v>
      </c>
      <c r="H12" s="12" t="n">
        <v>3.6134721186364</v>
      </c>
      <c r="I12" s="12" t="n">
        <v>2.49952992812768</v>
      </c>
      <c r="J12" s="13" t="n">
        <v>1496</v>
      </c>
      <c r="K12" s="13" t="n">
        <v>9084</v>
      </c>
    </row>
    <row r="13" customFormat="false" ht="15" hidden="false" customHeight="false" outlineLevel="0" collapsed="false">
      <c r="B13" s="11"/>
      <c r="C13" s="11" t="s">
        <v>132</v>
      </c>
      <c r="D13" s="12" t="n">
        <v>27.4081959868262</v>
      </c>
      <c r="E13" s="12" t="n">
        <v>1.0873243642922</v>
      </c>
      <c r="F13" s="12" t="n">
        <v>25.3262823421655</v>
      </c>
      <c r="G13" s="12" t="n">
        <v>29.5934268995622</v>
      </c>
      <c r="H13" s="12" t="n">
        <v>3.96715042761233</v>
      </c>
      <c r="I13" s="12" t="n">
        <v>3.12680676203395</v>
      </c>
      <c r="J13" s="13" t="n">
        <v>1453</v>
      </c>
      <c r="K13" s="13" t="n">
        <v>5263</v>
      </c>
    </row>
    <row r="14" customFormat="false" ht="15" hidden="false" customHeight="false" outlineLevel="0" collapsed="false">
      <c r="B14" s="11"/>
      <c r="C14" s="11" t="s">
        <v>133</v>
      </c>
      <c r="D14" s="12" t="n">
        <v>19.6596511597506</v>
      </c>
      <c r="E14" s="12" t="n">
        <v>0.988159594364279</v>
      </c>
      <c r="F14" s="12" t="n">
        <v>17.7903832070827</v>
      </c>
      <c r="G14" s="12" t="n">
        <v>21.6735461271236</v>
      </c>
      <c r="H14" s="12" t="n">
        <v>5.02633330741569</v>
      </c>
      <c r="I14" s="12" t="n">
        <v>2.16996025462039</v>
      </c>
      <c r="J14" s="13" t="n">
        <v>652</v>
      </c>
      <c r="K14" s="13" t="n">
        <v>3511</v>
      </c>
    </row>
    <row r="15" customFormat="false" ht="15" hidden="false" customHeight="true" outlineLevel="0" collapsed="false">
      <c r="B15" s="11" t="s">
        <v>134</v>
      </c>
      <c r="C15" s="11" t="s">
        <v>135</v>
      </c>
      <c r="D15" s="12" t="n">
        <v>17.4191297086597</v>
      </c>
      <c r="E15" s="12" t="n">
        <v>1.51059271199019</v>
      </c>
      <c r="F15" s="12" t="n">
        <v>14.6303603099537</v>
      </c>
      <c r="G15" s="12" t="n">
        <v>20.6111390304845</v>
      </c>
      <c r="H15" s="12" t="n">
        <v>8.67203320289427</v>
      </c>
      <c r="I15" s="12" t="n">
        <v>1.37057436346938</v>
      </c>
      <c r="J15" s="13" t="n">
        <v>147</v>
      </c>
      <c r="K15" s="13" t="n">
        <v>865</v>
      </c>
    </row>
    <row r="16" customFormat="false" ht="15" hidden="false" customHeight="false" outlineLevel="0" collapsed="false">
      <c r="B16" s="11"/>
      <c r="C16" s="11" t="s">
        <v>136</v>
      </c>
      <c r="D16" s="12" t="n">
        <v>12.3305287183838</v>
      </c>
      <c r="E16" s="12" t="n">
        <v>1.22977869156204</v>
      </c>
      <c r="F16" s="12" t="n">
        <v>10.0911121578913</v>
      </c>
      <c r="G16" s="12" t="n">
        <v>14.9840914814156</v>
      </c>
      <c r="H16" s="12" t="n">
        <v>9.97344655406821</v>
      </c>
      <c r="I16" s="12" t="n">
        <v>0.977914795221338</v>
      </c>
      <c r="J16" s="13" t="n">
        <v>83</v>
      </c>
      <c r="K16" s="13" t="n">
        <v>700</v>
      </c>
    </row>
    <row r="17" customFormat="false" ht="15" hidden="false" customHeight="false" outlineLevel="0" collapsed="false">
      <c r="B17" s="11"/>
      <c r="C17" s="11" t="s">
        <v>137</v>
      </c>
      <c r="D17" s="12" t="n">
        <v>18.3851156888028</v>
      </c>
      <c r="E17" s="12" t="n">
        <v>2.19002577752368</v>
      </c>
      <c r="F17" s="12" t="n">
        <v>14.4307130348153</v>
      </c>
      <c r="G17" s="12" t="n">
        <v>23.1302196942527</v>
      </c>
      <c r="H17" s="12" t="n">
        <v>11.9119499414273</v>
      </c>
      <c r="I17" s="12" t="n">
        <v>2.21191692367278</v>
      </c>
      <c r="J17" s="13" t="n">
        <v>120</v>
      </c>
      <c r="K17" s="13" t="n">
        <v>693</v>
      </c>
    </row>
    <row r="18" customFormat="false" ht="15" hidden="false" customHeight="false" outlineLevel="0" collapsed="false">
      <c r="B18" s="11"/>
      <c r="C18" s="11" t="s">
        <v>138</v>
      </c>
      <c r="D18" s="12" t="n">
        <v>17.7946072025338</v>
      </c>
      <c r="E18" s="12" t="n">
        <v>1.78936919496174</v>
      </c>
      <c r="F18" s="12" t="n">
        <v>14.5063751102884</v>
      </c>
      <c r="G18" s="12" t="n">
        <v>21.6395389914069</v>
      </c>
      <c r="H18" s="12" t="n">
        <v>10.0556824581492</v>
      </c>
      <c r="I18" s="12" t="n">
        <v>1.23012009683166</v>
      </c>
      <c r="J18" s="13" t="n">
        <v>106</v>
      </c>
      <c r="K18" s="13" t="n">
        <v>563</v>
      </c>
    </row>
    <row r="19" customFormat="false" ht="15" hidden="false" customHeight="false" outlineLevel="0" collapsed="false">
      <c r="B19" s="11"/>
      <c r="C19" s="11" t="s">
        <v>139</v>
      </c>
      <c r="D19" s="12" t="n">
        <v>9.85156201677443</v>
      </c>
      <c r="E19" s="12" t="n">
        <v>1.61205945539631</v>
      </c>
      <c r="F19" s="12" t="n">
        <v>7.0683424265146</v>
      </c>
      <c r="G19" s="12" t="n">
        <v>13.5706629361903</v>
      </c>
      <c r="H19" s="12" t="n">
        <v>16.3634909129276</v>
      </c>
      <c r="I19" s="12" t="n">
        <v>1.35774055756594</v>
      </c>
      <c r="J19" s="13" t="n">
        <v>50</v>
      </c>
      <c r="K19" s="13" t="n">
        <v>465</v>
      </c>
    </row>
    <row r="20" customFormat="false" ht="15" hidden="false" customHeight="false" outlineLevel="0" collapsed="false">
      <c r="B20" s="11"/>
      <c r="C20" s="11" t="s">
        <v>140</v>
      </c>
      <c r="D20" s="12" t="n">
        <v>10.1363719850372</v>
      </c>
      <c r="E20" s="12" t="n">
        <v>1.49834218583083</v>
      </c>
      <c r="F20" s="12" t="n">
        <v>7.52691726153355</v>
      </c>
      <c r="G20" s="12" t="n">
        <v>13.5182331101602</v>
      </c>
      <c r="H20" s="12" t="n">
        <v>14.7818389858088</v>
      </c>
      <c r="I20" s="12" t="n">
        <v>1.66117514829835</v>
      </c>
      <c r="J20" s="13" t="n">
        <v>77</v>
      </c>
      <c r="K20" s="13" t="n">
        <v>675</v>
      </c>
    </row>
    <row r="21" customFormat="false" ht="15" hidden="false" customHeight="false" outlineLevel="0" collapsed="false">
      <c r="B21" s="11"/>
      <c r="C21" s="11" t="s">
        <v>141</v>
      </c>
      <c r="D21" s="12" t="n">
        <v>27.866106214242</v>
      </c>
      <c r="E21" s="12" t="n">
        <v>1.5902989864584</v>
      </c>
      <c r="F21" s="12" t="n">
        <v>24.8391529787161</v>
      </c>
      <c r="G21" s="12" t="n">
        <v>31.1092539262024</v>
      </c>
      <c r="H21" s="12" t="n">
        <v>5.70692932206517</v>
      </c>
      <c r="I21" s="12" t="n">
        <v>1.51862019261844</v>
      </c>
      <c r="J21" s="13" t="n">
        <v>330</v>
      </c>
      <c r="K21" s="13" t="n">
        <v>1208</v>
      </c>
    </row>
    <row r="22" customFormat="false" ht="15" hidden="false" customHeight="false" outlineLevel="0" collapsed="false">
      <c r="B22" s="11"/>
      <c r="C22" s="11" t="s">
        <v>142</v>
      </c>
      <c r="D22" s="12" t="n">
        <v>37.7234745226107</v>
      </c>
      <c r="E22" s="12" t="n">
        <v>2.01726730125022</v>
      </c>
      <c r="F22" s="12" t="n">
        <v>33.8245893133439</v>
      </c>
      <c r="G22" s="12" t="n">
        <v>41.7879816230963</v>
      </c>
      <c r="H22" s="12" t="n">
        <v>5.34751193196988</v>
      </c>
      <c r="I22" s="12" t="n">
        <v>1.54163245040366</v>
      </c>
      <c r="J22" s="13" t="n">
        <v>336</v>
      </c>
      <c r="K22" s="13" t="n">
        <v>891</v>
      </c>
    </row>
    <row r="23" customFormat="false" ht="15" hidden="false" customHeight="false" outlineLevel="0" collapsed="false">
      <c r="B23" s="11"/>
      <c r="C23" s="11" t="s">
        <v>143</v>
      </c>
      <c r="D23" s="12" t="n">
        <v>27.0686848045293</v>
      </c>
      <c r="E23" s="12" t="n">
        <v>2.10084344615017</v>
      </c>
      <c r="F23" s="12" t="n">
        <v>23.1213778254519</v>
      </c>
      <c r="G23" s="12" t="n">
        <v>31.4145127651275</v>
      </c>
      <c r="H23" s="12" t="n">
        <v>7.76115818452563</v>
      </c>
      <c r="I23" s="12" t="n">
        <v>2.07245884017578</v>
      </c>
      <c r="J23" s="13" t="n">
        <v>236</v>
      </c>
      <c r="K23" s="13" t="n">
        <v>928</v>
      </c>
    </row>
    <row r="24" customFormat="false" ht="15" hidden="false" customHeight="false" outlineLevel="0" collapsed="false">
      <c r="B24" s="11"/>
      <c r="C24" s="11" t="s">
        <v>144</v>
      </c>
      <c r="D24" s="12" t="n">
        <v>22.3293642477015</v>
      </c>
      <c r="E24" s="12" t="n">
        <v>2.48636322432829</v>
      </c>
      <c r="F24" s="12" t="n">
        <v>17.7703483282825</v>
      </c>
      <c r="G24" s="12" t="n">
        <v>27.6645077727924</v>
      </c>
      <c r="H24" s="12" t="n">
        <v>11.1349485670387</v>
      </c>
      <c r="I24" s="12" t="n">
        <v>1.91056016548559</v>
      </c>
      <c r="J24" s="13" t="n">
        <v>122</v>
      </c>
      <c r="K24" s="13" t="n">
        <v>537</v>
      </c>
    </row>
    <row r="25" customFormat="false" ht="15" hidden="false" customHeight="false" outlineLevel="0" collapsed="false">
      <c r="B25" s="11"/>
      <c r="C25" s="11" t="s">
        <v>145</v>
      </c>
      <c r="D25" s="12" t="n">
        <v>15.5192589946147</v>
      </c>
      <c r="E25" s="12" t="n">
        <v>1.78260211408981</v>
      </c>
      <c r="F25" s="12" t="n">
        <v>12.2970028956138</v>
      </c>
      <c r="G25" s="12" t="n">
        <v>19.3991000682907</v>
      </c>
      <c r="H25" s="12" t="n">
        <v>11.4863867837271</v>
      </c>
      <c r="I25" s="12" t="n">
        <v>1.42029237802607</v>
      </c>
      <c r="J25" s="13" t="n">
        <v>90</v>
      </c>
      <c r="K25" s="13" t="n">
        <v>587</v>
      </c>
    </row>
    <row r="26" customFormat="false" ht="15" hidden="false" customHeight="false" outlineLevel="0" collapsed="false">
      <c r="B26" s="11"/>
      <c r="C26" s="11" t="s">
        <v>146</v>
      </c>
      <c r="D26" s="12" t="n">
        <v>27.2939629735578</v>
      </c>
      <c r="E26" s="12" t="n">
        <v>2.14032286693311</v>
      </c>
      <c r="F26" s="12" t="n">
        <v>23.2599682699776</v>
      </c>
      <c r="G26" s="12" t="n">
        <v>31.7382274130362</v>
      </c>
      <c r="H26" s="12" t="n">
        <v>7.84174459753843</v>
      </c>
      <c r="I26" s="12" t="n">
        <v>1.53050601228891</v>
      </c>
      <c r="J26" s="13" t="n">
        <v>185</v>
      </c>
      <c r="K26" s="13" t="n">
        <v>664</v>
      </c>
    </row>
    <row r="27" customFormat="false" ht="15" hidden="false" customHeight="false" outlineLevel="0" collapsed="false">
      <c r="B27" s="11"/>
      <c r="C27" s="11" t="s">
        <v>147</v>
      </c>
      <c r="D27" s="12" t="n">
        <v>25.2963429514275</v>
      </c>
      <c r="E27" s="12" t="n">
        <v>1.70317411267378</v>
      </c>
      <c r="F27" s="12" t="n">
        <v>22.0809798525965</v>
      </c>
      <c r="G27" s="12" t="n">
        <v>28.8068185640487</v>
      </c>
      <c r="H27" s="12" t="n">
        <v>6.73288670992527</v>
      </c>
      <c r="I27" s="12" t="n">
        <v>1.50894013243674</v>
      </c>
      <c r="J27" s="13" t="n">
        <v>255</v>
      </c>
      <c r="K27" s="13" t="n">
        <v>984</v>
      </c>
    </row>
    <row r="28" customFormat="false" ht="15" hidden="false" customHeight="false" outlineLevel="0" collapsed="false">
      <c r="B28" s="11"/>
      <c r="C28" s="11" t="s">
        <v>148</v>
      </c>
      <c r="D28" s="12" t="n">
        <v>18.2796845617652</v>
      </c>
      <c r="E28" s="12" t="n">
        <v>2.56492278336148</v>
      </c>
      <c r="F28" s="12" t="n">
        <v>13.7012671989831</v>
      </c>
      <c r="G28" s="12" t="n">
        <v>23.9632011463761</v>
      </c>
      <c r="H28" s="12" t="n">
        <v>14.0315483820022</v>
      </c>
      <c r="I28" s="12" t="n">
        <v>1.84528682934746</v>
      </c>
      <c r="J28" s="13" t="n">
        <v>75</v>
      </c>
      <c r="K28" s="13" t="n">
        <v>420</v>
      </c>
    </row>
    <row r="29" customFormat="false" ht="15" hidden="false" customHeight="false" outlineLevel="0" collapsed="false">
      <c r="B29" s="11"/>
      <c r="C29" s="11" t="s">
        <v>149</v>
      </c>
      <c r="D29" s="12" t="n">
        <v>11.4957455163549</v>
      </c>
      <c r="E29" s="12" t="n">
        <v>1.4108885082046</v>
      </c>
      <c r="F29" s="12" t="n">
        <v>8.97664562982426</v>
      </c>
      <c r="G29" s="12" t="n">
        <v>14.6083207299041</v>
      </c>
      <c r="H29" s="12" t="n">
        <v>12.2731362328553</v>
      </c>
      <c r="I29" s="12" t="n">
        <v>1.25999833245913</v>
      </c>
      <c r="J29" s="13" t="n">
        <v>74</v>
      </c>
      <c r="K29" s="13" t="n">
        <v>645</v>
      </c>
    </row>
    <row r="30" customFormat="false" ht="15" hidden="false" customHeight="false" outlineLevel="0" collapsed="false">
      <c r="B30" s="11"/>
      <c r="C30" s="11" t="s">
        <v>150</v>
      </c>
      <c r="D30" s="12" t="n">
        <v>17.5092092786498</v>
      </c>
      <c r="E30" s="12" t="n">
        <v>3.27169538064501</v>
      </c>
      <c r="F30" s="12" t="n">
        <v>11.9096635379954</v>
      </c>
      <c r="G30" s="12" t="n">
        <v>24.9944813389538</v>
      </c>
      <c r="H30" s="12" t="n">
        <v>18.6855689973072</v>
      </c>
      <c r="I30" s="12" t="n">
        <v>3.90556919496452</v>
      </c>
      <c r="J30" s="13" t="n">
        <v>69</v>
      </c>
      <c r="K30" s="13" t="n">
        <v>528</v>
      </c>
    </row>
    <row r="31" customFormat="false" ht="15" hidden="false" customHeight="false" outlineLevel="0" collapsed="false">
      <c r="B31" s="11"/>
      <c r="C31" s="11" t="s">
        <v>151</v>
      </c>
      <c r="D31" s="12" t="n">
        <v>21.8884526579563</v>
      </c>
      <c r="E31" s="12" t="n">
        <v>1.38929454458362</v>
      </c>
      <c r="F31" s="12" t="n">
        <v>19.2773568567062</v>
      </c>
      <c r="G31" s="12" t="n">
        <v>24.7448040304483</v>
      </c>
      <c r="H31" s="12" t="n">
        <v>6.34715740894832</v>
      </c>
      <c r="I31" s="12" t="n">
        <v>2.07493198473705</v>
      </c>
      <c r="J31" s="13" t="n">
        <v>396</v>
      </c>
      <c r="K31" s="13" t="n">
        <v>1839</v>
      </c>
    </row>
    <row r="32" customFormat="false" ht="15" hidden="false" customHeight="false" outlineLevel="0" collapsed="false">
      <c r="B32" s="11"/>
      <c r="C32" s="11" t="s">
        <v>152</v>
      </c>
      <c r="D32" s="12" t="n">
        <v>10.8200053763567</v>
      </c>
      <c r="E32" s="12" t="n">
        <v>1.21837444568653</v>
      </c>
      <c r="F32" s="12" t="n">
        <v>8.63856004396838</v>
      </c>
      <c r="G32" s="12" t="n">
        <v>13.4710938769919</v>
      </c>
      <c r="H32" s="12" t="n">
        <v>11.2603866939739</v>
      </c>
      <c r="I32" s="12" t="n">
        <v>1.71838240741491</v>
      </c>
      <c r="J32" s="13" t="n">
        <v>117</v>
      </c>
      <c r="K32" s="13" t="n">
        <v>1118</v>
      </c>
    </row>
    <row r="33" customFormat="false" ht="15" hidden="false" customHeight="false" outlineLevel="0" collapsed="false">
      <c r="B33" s="11"/>
      <c r="C33" s="11" t="s">
        <v>153</v>
      </c>
      <c r="D33" s="12" t="n">
        <v>19.5321534624889</v>
      </c>
      <c r="E33" s="12" t="n">
        <v>1.85810079481784</v>
      </c>
      <c r="F33" s="12" t="n">
        <v>16.1070080079936</v>
      </c>
      <c r="G33" s="12" t="n">
        <v>23.4817862264366</v>
      </c>
      <c r="H33" s="12" t="n">
        <v>9.51303602230183</v>
      </c>
      <c r="I33" s="12" t="n">
        <v>1.53986996905336</v>
      </c>
      <c r="J33" s="13" t="n">
        <v>129</v>
      </c>
      <c r="K33" s="13" t="n">
        <v>702</v>
      </c>
    </row>
    <row r="34" customFormat="false" ht="15" hidden="false" customHeight="false" outlineLevel="0" collapsed="false">
      <c r="B34" s="11"/>
      <c r="C34" s="11" t="s">
        <v>154</v>
      </c>
      <c r="D34" s="12" t="n">
        <v>30.1890620687858</v>
      </c>
      <c r="E34" s="12" t="n">
        <v>2.16942618841784</v>
      </c>
      <c r="F34" s="12" t="n">
        <v>26.0712690811622</v>
      </c>
      <c r="G34" s="12" t="n">
        <v>34.6523841982559</v>
      </c>
      <c r="H34" s="12" t="n">
        <v>7.18613312157496</v>
      </c>
      <c r="I34" s="12" t="n">
        <v>1.69495604266575</v>
      </c>
      <c r="J34" s="13" t="n">
        <v>219</v>
      </c>
      <c r="K34" s="13" t="n">
        <v>760</v>
      </c>
    </row>
    <row r="35" customFormat="false" ht="15" hidden="false" customHeight="false" outlineLevel="0" collapsed="false">
      <c r="B35" s="11"/>
      <c r="C35" s="11" t="s">
        <v>155</v>
      </c>
      <c r="D35" s="12" t="n">
        <v>17.3966682440553</v>
      </c>
      <c r="E35" s="12" t="n">
        <v>2.09475151255459</v>
      </c>
      <c r="F35" s="12" t="n">
        <v>13.6002738374932</v>
      </c>
      <c r="G35" s="12" t="n">
        <v>21.9831592744456</v>
      </c>
      <c r="H35" s="12" t="n">
        <v>12.0411074302713</v>
      </c>
      <c r="I35" s="12" t="n">
        <v>1.38935355234785</v>
      </c>
      <c r="J35" s="13" t="n">
        <v>86</v>
      </c>
      <c r="K35" s="13" t="n">
        <v>456</v>
      </c>
    </row>
    <row r="36" customFormat="false" ht="15" hidden="false" customHeight="false" outlineLevel="0" collapsed="false">
      <c r="B36" s="11"/>
      <c r="C36" s="11" t="s">
        <v>156</v>
      </c>
      <c r="D36" s="12" t="n">
        <v>17.7056668158921</v>
      </c>
      <c r="E36" s="12" t="n">
        <v>1.35109663979874</v>
      </c>
      <c r="F36" s="12" t="n">
        <v>15.1931109098299</v>
      </c>
      <c r="G36" s="12" t="n">
        <v>20.5331333405473</v>
      </c>
      <c r="H36" s="12" t="n">
        <v>7.63087125634848</v>
      </c>
      <c r="I36" s="12" t="n">
        <v>1.30419142156727</v>
      </c>
      <c r="J36" s="13" t="n">
        <v>188</v>
      </c>
      <c r="K36" s="13" t="n">
        <v>1042</v>
      </c>
    </row>
    <row r="37" customFormat="false" ht="15" hidden="false" customHeight="false" outlineLevel="0" collapsed="false">
      <c r="B37" s="11"/>
      <c r="C37" s="11" t="s">
        <v>157</v>
      </c>
      <c r="D37" s="12" t="n">
        <v>19.010478693534</v>
      </c>
      <c r="E37" s="12" t="n">
        <v>1.91691146267665</v>
      </c>
      <c r="F37" s="12" t="n">
        <v>15.4844596377053</v>
      </c>
      <c r="G37" s="12" t="n">
        <v>23.1197750834888</v>
      </c>
      <c r="H37" s="12" t="n">
        <v>10.0834465748022</v>
      </c>
      <c r="I37" s="12" t="n">
        <v>1.4009425471714</v>
      </c>
      <c r="J37" s="13" t="n">
        <v>111</v>
      </c>
      <c r="K37" s="13" t="n">
        <v>588</v>
      </c>
    </row>
    <row r="38" customFormat="false" ht="15" hidden="false" customHeight="true" outlineLevel="0" collapsed="false">
      <c r="B38" s="11" t="s">
        <v>158</v>
      </c>
      <c r="C38" s="11" t="s">
        <v>159</v>
      </c>
      <c r="D38" s="12" t="n">
        <v>22.3448006403702</v>
      </c>
      <c r="E38" s="12" t="n">
        <v>0.916663932130994</v>
      </c>
      <c r="F38" s="12" t="n">
        <v>20.5981203967555</v>
      </c>
      <c r="G38" s="12" t="n">
        <v>24.1944639596389</v>
      </c>
      <c r="H38" s="12" t="n">
        <v>4.10235896432598</v>
      </c>
      <c r="I38" s="12" t="n">
        <v>4.41542845254457</v>
      </c>
      <c r="J38" s="13" t="n">
        <v>1822</v>
      </c>
      <c r="K38" s="13" t="n">
        <v>9119</v>
      </c>
    </row>
    <row r="39" customFormat="false" ht="15" hidden="false" customHeight="false" outlineLevel="0" collapsed="false">
      <c r="B39" s="11"/>
      <c r="C39" s="11" t="s">
        <v>160</v>
      </c>
      <c r="D39" s="12" t="n">
        <v>23.2790558459314</v>
      </c>
      <c r="E39" s="12" t="n">
        <v>0.904364767133795</v>
      </c>
      <c r="F39" s="12" t="n">
        <v>21.5521252069656</v>
      </c>
      <c r="G39" s="12" t="n">
        <v>25.1000876314881</v>
      </c>
      <c r="H39" s="12" t="n">
        <v>3.88488593832665</v>
      </c>
      <c r="I39" s="12" t="n">
        <v>4.00147408537441</v>
      </c>
      <c r="J39" s="13" t="n">
        <v>1779</v>
      </c>
      <c r="K39" s="13" t="n">
        <v>8739</v>
      </c>
    </row>
    <row r="40" customFormat="false" ht="15" hidden="false" customHeight="true" outlineLevel="0" collapsed="false">
      <c r="B40" s="11" t="s">
        <v>185</v>
      </c>
      <c r="C40" s="11" t="s">
        <v>186</v>
      </c>
      <c r="D40" s="12" t="n">
        <v>19.9946694244644</v>
      </c>
      <c r="E40" s="12" t="n">
        <v>1.29206991824223</v>
      </c>
      <c r="F40" s="12" t="n">
        <v>17.5786670593317</v>
      </c>
      <c r="G40" s="12" t="n">
        <v>22.6514689732665</v>
      </c>
      <c r="H40" s="12" t="n">
        <v>6.46207191933525</v>
      </c>
      <c r="I40" s="12" t="n">
        <v>2.43892020172461</v>
      </c>
      <c r="J40" s="13" t="n">
        <v>435</v>
      </c>
      <c r="K40" s="13" t="n">
        <v>2338</v>
      </c>
    </row>
    <row r="41" customFormat="false" ht="15" hidden="false" customHeight="false" outlineLevel="0" collapsed="false">
      <c r="B41" s="11"/>
      <c r="C41" s="11" t="s">
        <v>187</v>
      </c>
      <c r="D41" s="12" t="n">
        <v>33.9674687932804</v>
      </c>
      <c r="E41" s="12" t="n">
        <v>2.50052994141806</v>
      </c>
      <c r="F41" s="12" t="n">
        <v>29.2408942182968</v>
      </c>
      <c r="G41" s="12" t="n">
        <v>39.0365650027485</v>
      </c>
      <c r="H41" s="12" t="n">
        <v>7.36154335383604</v>
      </c>
      <c r="I41" s="12" t="n">
        <v>2.16045234175685</v>
      </c>
      <c r="J41" s="13" t="n">
        <v>275</v>
      </c>
      <c r="K41" s="13" t="n">
        <v>776</v>
      </c>
    </row>
    <row r="42" customFormat="false" ht="15" hidden="false" customHeight="false" outlineLevel="0" collapsed="false">
      <c r="B42" s="11"/>
      <c r="C42" s="11" t="s">
        <v>188</v>
      </c>
      <c r="D42" s="12" t="n">
        <v>24.6426031301312</v>
      </c>
      <c r="E42" s="12" t="n">
        <v>2.63349634647884</v>
      </c>
      <c r="F42" s="12" t="n">
        <v>19.8345931507961</v>
      </c>
      <c r="G42" s="12" t="n">
        <v>30.1773656230352</v>
      </c>
      <c r="H42" s="12" t="n">
        <v>10.6867619973914</v>
      </c>
      <c r="I42" s="12" t="n">
        <v>2.13623486365732</v>
      </c>
      <c r="J42" s="13" t="n">
        <v>141</v>
      </c>
      <c r="K42" s="13" t="n">
        <v>573</v>
      </c>
    </row>
    <row r="43" customFormat="false" ht="15" hidden="false" customHeight="false" outlineLevel="0" collapsed="false">
      <c r="B43" s="11"/>
      <c r="C43" s="11" t="s">
        <v>189</v>
      </c>
      <c r="D43" s="12" t="n">
        <v>22.2729659211995</v>
      </c>
      <c r="E43" s="12" t="n">
        <v>0.703684142824876</v>
      </c>
      <c r="F43" s="12" t="n">
        <v>20.9236582698857</v>
      </c>
      <c r="G43" s="12" t="n">
        <v>23.6832263596718</v>
      </c>
      <c r="H43" s="12" t="n">
        <v>3.15936434022515</v>
      </c>
      <c r="I43" s="12" t="n">
        <v>3.99263572081896</v>
      </c>
      <c r="J43" s="13" t="n">
        <v>2709</v>
      </c>
      <c r="K43" s="13" t="n">
        <v>13960</v>
      </c>
    </row>
    <row r="44" customFormat="false" ht="15" hidden="false" customHeight="false" outlineLevel="0" collapsed="false">
      <c r="B44" s="11"/>
      <c r="C44" s="11" t="s">
        <v>190</v>
      </c>
      <c r="D44" s="12" t="n">
        <v>21.6038369767935</v>
      </c>
      <c r="E44" s="12" t="n">
        <v>4.79857358623974</v>
      </c>
      <c r="F44" s="12" t="n">
        <v>13.6369533891743</v>
      </c>
      <c r="G44" s="12" t="n">
        <v>32.4749090939647</v>
      </c>
      <c r="H44" s="12" t="n">
        <v>22.2116728217969</v>
      </c>
      <c r="I44" s="12" t="n">
        <v>2.85507758339714</v>
      </c>
      <c r="J44" s="13" t="n">
        <v>41</v>
      </c>
      <c r="K44" s="13" t="n">
        <v>211</v>
      </c>
    </row>
    <row r="45" customFormat="false" ht="15" hidden="false" customHeight="true" outlineLevel="0" collapsed="false">
      <c r="B45" s="11" t="s">
        <v>161</v>
      </c>
      <c r="C45" s="11" t="s">
        <v>162</v>
      </c>
      <c r="D45" s="12" t="n">
        <v>27.4433404482896</v>
      </c>
      <c r="E45" s="12" t="n">
        <v>1.41923325453366</v>
      </c>
      <c r="F45" s="12" t="n">
        <v>24.7489181263722</v>
      </c>
      <c r="G45" s="12" t="n">
        <v>30.3129399297723</v>
      </c>
      <c r="H45" s="12" t="n">
        <v>5.17150329132807</v>
      </c>
      <c r="I45" s="12" t="n">
        <v>3.37761172371618</v>
      </c>
      <c r="J45" s="13" t="n">
        <v>769</v>
      </c>
      <c r="K45" s="13" t="n">
        <v>3340</v>
      </c>
    </row>
    <row r="46" customFormat="false" ht="15" hidden="false" customHeight="false" outlineLevel="0" collapsed="false">
      <c r="B46" s="11"/>
      <c r="C46" s="11" t="s">
        <v>163</v>
      </c>
      <c r="D46" s="12" t="n">
        <v>25.5125546736341</v>
      </c>
      <c r="E46" s="12" t="n">
        <v>1.3845429259416</v>
      </c>
      <c r="F46" s="12" t="n">
        <v>22.8930900804804</v>
      </c>
      <c r="G46" s="12" t="n">
        <v>28.3216531524764</v>
      </c>
      <c r="H46" s="12" t="n">
        <v>5.42690821696681</v>
      </c>
      <c r="I46" s="12" t="n">
        <v>3.08672008986244</v>
      </c>
      <c r="J46" s="13" t="n">
        <v>681</v>
      </c>
      <c r="K46" s="13" t="n">
        <v>3061</v>
      </c>
    </row>
    <row r="47" customFormat="false" ht="15" hidden="false" customHeight="false" outlineLevel="0" collapsed="false">
      <c r="B47" s="11"/>
      <c r="C47" s="11" t="s">
        <v>164</v>
      </c>
      <c r="D47" s="12" t="n">
        <v>23.5736867248085</v>
      </c>
      <c r="E47" s="12" t="n">
        <v>1.29189198405758</v>
      </c>
      <c r="F47" s="12" t="n">
        <v>21.1346404708113</v>
      </c>
      <c r="G47" s="12" t="n">
        <v>26.2006985089965</v>
      </c>
      <c r="H47" s="12" t="n">
        <v>5.48022886338782</v>
      </c>
      <c r="I47" s="12" t="n">
        <v>3.09405804310383</v>
      </c>
      <c r="J47" s="13" t="n">
        <v>681</v>
      </c>
      <c r="K47" s="13" t="n">
        <v>3341</v>
      </c>
    </row>
    <row r="48" customFormat="false" ht="15" hidden="false" customHeight="false" outlineLevel="0" collapsed="false">
      <c r="B48" s="11"/>
      <c r="C48" s="11" t="s">
        <v>165</v>
      </c>
      <c r="D48" s="12" t="n">
        <v>20.2303861456835</v>
      </c>
      <c r="E48" s="12" t="n">
        <v>1.10566559640981</v>
      </c>
      <c r="F48" s="12" t="n">
        <v>18.1483641675697</v>
      </c>
      <c r="G48" s="12" t="n">
        <v>22.4856462518323</v>
      </c>
      <c r="H48" s="12" t="n">
        <v>5.46537069756191</v>
      </c>
      <c r="I48" s="12" t="n">
        <v>2.70063234551323</v>
      </c>
      <c r="J48" s="13" t="n">
        <v>682</v>
      </c>
      <c r="K48" s="13" t="n">
        <v>3566</v>
      </c>
    </row>
    <row r="49" customFormat="false" ht="15" hidden="false" customHeight="false" outlineLevel="0" collapsed="false">
      <c r="B49" s="11"/>
      <c r="C49" s="11" t="s">
        <v>166</v>
      </c>
      <c r="D49" s="12" t="n">
        <v>18.5630482600394</v>
      </c>
      <c r="E49" s="12" t="n">
        <v>0.98504311442053</v>
      </c>
      <c r="F49" s="12" t="n">
        <v>16.7082303748197</v>
      </c>
      <c r="G49" s="12" t="n">
        <v>20.5729148439746</v>
      </c>
      <c r="H49" s="12" t="n">
        <v>5.30647284121451</v>
      </c>
      <c r="I49" s="12" t="n">
        <v>2.86654256483127</v>
      </c>
      <c r="J49" s="13" t="n">
        <v>774</v>
      </c>
      <c r="K49" s="13" t="n">
        <v>4467</v>
      </c>
    </row>
    <row r="50" customFormat="false" ht="15" hidden="false" customHeight="true" outlineLevel="0" collapsed="false">
      <c r="B50" s="11" t="s">
        <v>167</v>
      </c>
      <c r="C50" s="11" t="s">
        <v>168</v>
      </c>
      <c r="D50" s="12" t="n">
        <v>20.9995648264128</v>
      </c>
      <c r="E50" s="12" t="n">
        <v>0.695772530005659</v>
      </c>
      <c r="F50" s="12" t="n">
        <v>19.667761727711</v>
      </c>
      <c r="G50" s="12" t="n">
        <v>22.3964082152094</v>
      </c>
      <c r="H50" s="12" t="n">
        <v>3.31327118327009</v>
      </c>
      <c r="I50" s="12" t="n">
        <v>3.5311489646257</v>
      </c>
      <c r="J50" s="13" t="n">
        <v>2293</v>
      </c>
      <c r="K50" s="13" t="n">
        <v>12102</v>
      </c>
    </row>
    <row r="51" customFormat="false" ht="15" hidden="false" customHeight="false" outlineLevel="0" collapsed="false">
      <c r="B51" s="11"/>
      <c r="C51" s="11" t="s">
        <v>169</v>
      </c>
      <c r="D51" s="12" t="n">
        <v>26.7620719625997</v>
      </c>
      <c r="E51" s="12" t="n">
        <v>1.06277366113161</v>
      </c>
      <c r="F51" s="12" t="n">
        <v>24.7299977637069</v>
      </c>
      <c r="G51" s="12" t="n">
        <v>28.8970183924995</v>
      </c>
      <c r="H51" s="12" t="n">
        <v>3.97119349584309</v>
      </c>
      <c r="I51" s="12" t="n">
        <v>3.26860171532349</v>
      </c>
      <c r="J51" s="13" t="n">
        <v>1294</v>
      </c>
      <c r="K51" s="13" t="n">
        <v>5673</v>
      </c>
    </row>
    <row r="52" customFormat="false" ht="15" hidden="false" customHeight="true" outlineLevel="0" collapsed="false">
      <c r="B52" s="11" t="s">
        <v>170</v>
      </c>
      <c r="C52" s="11" t="s">
        <v>171</v>
      </c>
      <c r="D52" s="12" t="n">
        <v>20.9669065564491</v>
      </c>
      <c r="E52" s="12" t="n">
        <v>0.685064683106198</v>
      </c>
      <c r="F52" s="12" t="n">
        <v>19.6551369311949</v>
      </c>
      <c r="G52" s="12" t="n">
        <v>22.3418782505791</v>
      </c>
      <c r="H52" s="12" t="n">
        <v>3.26736174104559</v>
      </c>
      <c r="I52" s="12" t="n">
        <v>3.35839104830273</v>
      </c>
      <c r="J52" s="13" t="n">
        <v>2219</v>
      </c>
      <c r="K52" s="13" t="n">
        <v>11859</v>
      </c>
    </row>
    <row r="53" customFormat="false" ht="15" hidden="false" customHeight="false" outlineLevel="0" collapsed="false">
      <c r="B53" s="11"/>
      <c r="C53" s="11" t="s">
        <v>170</v>
      </c>
      <c r="D53" s="12" t="n">
        <v>25.9068393138214</v>
      </c>
      <c r="E53" s="12" t="n">
        <v>1.05786928175932</v>
      </c>
      <c r="F53" s="12" t="n">
        <v>23.8867696262911</v>
      </c>
      <c r="G53" s="12" t="n">
        <v>28.0348198801157</v>
      </c>
      <c r="H53" s="12" t="n">
        <v>4.08335910430781</v>
      </c>
      <c r="I53" s="12" t="n">
        <v>3.49685739178595</v>
      </c>
      <c r="J53" s="13" t="n">
        <v>1382</v>
      </c>
      <c r="K53" s="13" t="n">
        <v>5999</v>
      </c>
    </row>
    <row r="55" customFormat="false" ht="15" hidden="false" customHeight="false" outlineLevel="0" collapsed="false">
      <c r="B55" s="14" t="s">
        <v>172</v>
      </c>
    </row>
    <row r="56" customFormat="false" ht="15" hidden="false" customHeight="false" outlineLevel="0" collapsed="false">
      <c r="B56" s="14" t="s">
        <v>173</v>
      </c>
    </row>
    <row r="57" customFormat="false" ht="15" hidden="false" customHeight="false" outlineLevel="0" collapsed="false">
      <c r="B57" s="14" t="s">
        <v>174</v>
      </c>
    </row>
    <row r="58" customFormat="false" ht="15" hidden="false" customHeight="false" outlineLevel="0" collapsed="false">
      <c r="B58"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1">
    <mergeCell ref="B8:C8"/>
    <mergeCell ref="B9:C9"/>
    <mergeCell ref="B10:B11"/>
    <mergeCell ref="B12:B14"/>
    <mergeCell ref="B15:B37"/>
    <mergeCell ref="B38:B39"/>
    <mergeCell ref="B40:B44"/>
    <mergeCell ref="B45:B49"/>
    <mergeCell ref="B50:B51"/>
    <mergeCell ref="B52:B53"/>
    <mergeCell ref="B61:K68"/>
  </mergeCells>
  <conditionalFormatting sqref="D9:D53">
    <cfRule type="expression" priority="2" aboveAverage="0" equalAverage="0" bottom="0" percent="0" rank="0" text="" dxfId="0">
      <formula>K9:K53 &lt; 100</formula>
    </cfRule>
    <cfRule type="expression" priority="3" aboveAverage="0" equalAverage="0" bottom="0" percent="0" rank="0" text="" dxfId="1">
      <formula>H9:H53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230</v>
      </c>
      <c r="K2" s="9" t="str">
        <f aca="false">HYPERLINK("#'INDICE'!A1", "Índice")</f>
        <v>Índice</v>
      </c>
    </row>
    <row r="3" customFormat="false" ht="15" hidden="false" customHeight="false" outlineLevel="0" collapsed="false">
      <c r="B3" s="7" t="s">
        <v>109</v>
      </c>
      <c r="C3" s="8" t="s">
        <v>28</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96.6679360415048</v>
      </c>
      <c r="E9" s="12" t="n">
        <v>0.267628819249192</v>
      </c>
      <c r="F9" s="12" t="n">
        <v>96.1013284948917</v>
      </c>
      <c r="G9" s="12" t="n">
        <v>97.1546346635644</v>
      </c>
      <c r="H9" s="12" t="n">
        <v>0.276853763728114</v>
      </c>
      <c r="I9" s="12" t="n">
        <v>3.12136302043019</v>
      </c>
      <c r="J9" s="13" t="n">
        <v>13586</v>
      </c>
      <c r="K9" s="13" t="n">
        <v>14038</v>
      </c>
    </row>
    <row r="10" customFormat="false" ht="15" hidden="false" customHeight="true" outlineLevel="0" collapsed="false">
      <c r="B10" s="11" t="s">
        <v>127</v>
      </c>
      <c r="C10" s="11" t="s">
        <v>128</v>
      </c>
      <c r="D10" s="12" t="n">
        <v>96.8482212129873</v>
      </c>
      <c r="E10" s="12" t="n">
        <v>0.329539660450155</v>
      </c>
      <c r="F10" s="12" t="n">
        <v>96.1336552804316</v>
      </c>
      <c r="G10" s="12" t="n">
        <v>97.4342479779192</v>
      </c>
      <c r="H10" s="12" t="n">
        <v>0.340264029966473</v>
      </c>
      <c r="I10" s="12" t="n">
        <v>3.03257425745042</v>
      </c>
      <c r="J10" s="13" t="n">
        <v>8273</v>
      </c>
      <c r="K10" s="13" t="n">
        <v>8525</v>
      </c>
    </row>
    <row r="11" customFormat="false" ht="15" hidden="false" customHeight="false" outlineLevel="0" collapsed="false">
      <c r="B11" s="11"/>
      <c r="C11" s="11" t="s">
        <v>129</v>
      </c>
      <c r="D11" s="12" t="n">
        <v>96.3387187415989</v>
      </c>
      <c r="E11" s="12" t="n">
        <v>0.458094944045723</v>
      </c>
      <c r="F11" s="12" t="n">
        <v>95.3256028430311</v>
      </c>
      <c r="G11" s="12" t="n">
        <v>97.1388452972441</v>
      </c>
      <c r="H11" s="12" t="n">
        <v>0.475504501232191</v>
      </c>
      <c r="I11" s="12" t="n">
        <v>3.279338496898</v>
      </c>
      <c r="J11" s="13" t="n">
        <v>5313</v>
      </c>
      <c r="K11" s="13" t="n">
        <v>5513</v>
      </c>
    </row>
    <row r="12" customFormat="false" ht="15" hidden="false" customHeight="true" outlineLevel="0" collapsed="false">
      <c r="B12" s="11" t="s">
        <v>130</v>
      </c>
      <c r="C12" s="11" t="s">
        <v>131</v>
      </c>
      <c r="D12" s="12" t="n">
        <v>96.7010262351705</v>
      </c>
      <c r="E12" s="12" t="n">
        <v>0.281799224762964</v>
      </c>
      <c r="F12" s="12" t="n">
        <v>96.1011801552968</v>
      </c>
      <c r="G12" s="12" t="n">
        <v>97.2112621416714</v>
      </c>
      <c r="H12" s="12" t="n">
        <v>0.291412858512636</v>
      </c>
      <c r="I12" s="12" t="n">
        <v>1.75766398769249</v>
      </c>
      <c r="J12" s="13" t="n">
        <v>6821</v>
      </c>
      <c r="K12" s="13" t="n">
        <v>7062</v>
      </c>
    </row>
    <row r="13" customFormat="false" ht="15" hidden="false" customHeight="false" outlineLevel="0" collapsed="false">
      <c r="B13" s="11"/>
      <c r="C13" s="11" t="s">
        <v>132</v>
      </c>
      <c r="D13" s="12" t="n">
        <v>96.9478839377585</v>
      </c>
      <c r="E13" s="12" t="n">
        <v>0.431625596557505</v>
      </c>
      <c r="F13" s="12" t="n">
        <v>95.9766914757319</v>
      </c>
      <c r="G13" s="12" t="n">
        <v>97.6902806380992</v>
      </c>
      <c r="H13" s="12" t="n">
        <v>0.445214045965782</v>
      </c>
      <c r="I13" s="12" t="n">
        <v>2.665159916832</v>
      </c>
      <c r="J13" s="13" t="n">
        <v>4124</v>
      </c>
      <c r="K13" s="13" t="n">
        <v>4234</v>
      </c>
    </row>
    <row r="14" customFormat="false" ht="15" hidden="false" customHeight="false" outlineLevel="0" collapsed="false">
      <c r="B14" s="11"/>
      <c r="C14" s="11" t="s">
        <v>133</v>
      </c>
      <c r="D14" s="12" t="n">
        <v>94.3043687727506</v>
      </c>
      <c r="E14" s="12" t="n">
        <v>0.987917401083298</v>
      </c>
      <c r="F14" s="12" t="n">
        <v>92.0230702643481</v>
      </c>
      <c r="G14" s="12" t="n">
        <v>95.9618748300485</v>
      </c>
      <c r="H14" s="12" t="n">
        <v>1.0475839178394</v>
      </c>
      <c r="I14" s="12" t="n">
        <v>4.98054227667187</v>
      </c>
      <c r="J14" s="13" t="n">
        <v>2641</v>
      </c>
      <c r="K14" s="13" t="n">
        <v>2742</v>
      </c>
    </row>
    <row r="15" customFormat="false" ht="15" hidden="false" customHeight="true" outlineLevel="0" collapsed="false">
      <c r="B15" s="11" t="s">
        <v>134</v>
      </c>
      <c r="C15" s="11" t="s">
        <v>135</v>
      </c>
      <c r="D15" s="12" t="n">
        <v>99.4209815441064</v>
      </c>
      <c r="E15" s="12" t="n">
        <v>0.271332982150366</v>
      </c>
      <c r="F15" s="12" t="n">
        <v>98.5422960027494</v>
      </c>
      <c r="G15" s="12" t="n">
        <v>99.7712361451367</v>
      </c>
      <c r="H15" s="12" t="n">
        <v>0.272913199946627</v>
      </c>
      <c r="I15" s="12" t="n">
        <v>0.854301532294808</v>
      </c>
      <c r="J15" s="13" t="n">
        <v>664</v>
      </c>
      <c r="K15" s="13" t="n">
        <v>669</v>
      </c>
    </row>
    <row r="16" customFormat="false" ht="15" hidden="false" customHeight="false" outlineLevel="0" collapsed="false">
      <c r="B16" s="11"/>
      <c r="C16" s="11" t="s">
        <v>136</v>
      </c>
      <c r="D16" s="12" t="n">
        <v>97.0494547275277</v>
      </c>
      <c r="E16" s="12" t="n">
        <v>1.07190554167945</v>
      </c>
      <c r="F16" s="12" t="n">
        <v>93.9955004911229</v>
      </c>
      <c r="G16" s="12" t="n">
        <v>98.5737039065584</v>
      </c>
      <c r="H16" s="12" t="n">
        <v>1.10449414135184</v>
      </c>
      <c r="I16" s="12" t="n">
        <v>2.12262523003809</v>
      </c>
      <c r="J16" s="13" t="n">
        <v>517</v>
      </c>
      <c r="K16" s="13" t="n">
        <v>530</v>
      </c>
    </row>
    <row r="17" customFormat="false" ht="15" hidden="false" customHeight="false" outlineLevel="0" collapsed="false">
      <c r="B17" s="11"/>
      <c r="C17" s="11" t="s">
        <v>137</v>
      </c>
      <c r="D17" s="12" t="n">
        <v>99.1720126198751</v>
      </c>
      <c r="E17" s="12" t="n">
        <v>0.346596425077978</v>
      </c>
      <c r="F17" s="12" t="n">
        <v>98.107913419346</v>
      </c>
      <c r="G17" s="12" t="n">
        <v>99.6398649881556</v>
      </c>
      <c r="H17" s="12" t="n">
        <v>0.349490159493361</v>
      </c>
      <c r="I17" s="12" t="n">
        <v>0.792929545732618</v>
      </c>
      <c r="J17" s="13" t="n">
        <v>537</v>
      </c>
      <c r="K17" s="13" t="n">
        <v>543</v>
      </c>
    </row>
    <row r="18" customFormat="false" ht="15" hidden="false" customHeight="false" outlineLevel="0" collapsed="false">
      <c r="B18" s="11"/>
      <c r="C18" s="11" t="s">
        <v>138</v>
      </c>
      <c r="D18" s="12" t="n">
        <v>98.518969045198</v>
      </c>
      <c r="E18" s="12" t="n">
        <v>0.592852148791114</v>
      </c>
      <c r="F18" s="12" t="n">
        <v>96.7346366642354</v>
      </c>
      <c r="G18" s="12" t="n">
        <v>99.3349700379787</v>
      </c>
      <c r="H18" s="12" t="n">
        <v>0.601764466819714</v>
      </c>
      <c r="I18" s="12" t="n">
        <v>1.09361549569792</v>
      </c>
      <c r="J18" s="13" t="n">
        <v>449</v>
      </c>
      <c r="K18" s="13" t="n">
        <v>455</v>
      </c>
    </row>
    <row r="19" customFormat="false" ht="15" hidden="false" customHeight="false" outlineLevel="0" collapsed="false">
      <c r="B19" s="11"/>
      <c r="C19" s="11" t="s">
        <v>139</v>
      </c>
      <c r="D19" s="12" t="n">
        <v>99.0532257440846</v>
      </c>
      <c r="E19" s="12" t="n">
        <v>0.641057248651716</v>
      </c>
      <c r="F19" s="12" t="n">
        <v>96.3930247364705</v>
      </c>
      <c r="G19" s="12" t="n">
        <v>99.7564438851835</v>
      </c>
      <c r="H19" s="12" t="n">
        <v>0.647184626079681</v>
      </c>
      <c r="I19" s="12" t="n">
        <v>1.58630662316926</v>
      </c>
      <c r="J19" s="13" t="n">
        <v>359</v>
      </c>
      <c r="K19" s="13" t="n">
        <v>363</v>
      </c>
    </row>
    <row r="20" customFormat="false" ht="15" hidden="false" customHeight="false" outlineLevel="0" collapsed="false">
      <c r="B20" s="11"/>
      <c r="C20" s="11" t="s">
        <v>140</v>
      </c>
      <c r="D20" s="12" t="n">
        <v>96.5203201577122</v>
      </c>
      <c r="E20" s="12" t="n">
        <v>0.882715767577192</v>
      </c>
      <c r="F20" s="12" t="n">
        <v>94.2753792568698</v>
      </c>
      <c r="G20" s="12" t="n">
        <v>97.9044639845059</v>
      </c>
      <c r="H20" s="12" t="n">
        <v>0.914538789484798</v>
      </c>
      <c r="I20" s="12" t="n">
        <v>1.12750894685222</v>
      </c>
      <c r="J20" s="13" t="n">
        <v>466</v>
      </c>
      <c r="K20" s="13" t="n">
        <v>487</v>
      </c>
    </row>
    <row r="21" customFormat="false" ht="15" hidden="false" customHeight="false" outlineLevel="0" collapsed="false">
      <c r="B21" s="11"/>
      <c r="C21" s="11" t="s">
        <v>141</v>
      </c>
      <c r="D21" s="12" t="n">
        <v>97.3853786174099</v>
      </c>
      <c r="E21" s="12" t="n">
        <v>0.64043581683432</v>
      </c>
      <c r="F21" s="12" t="n">
        <v>95.7763019654292</v>
      </c>
      <c r="G21" s="12" t="n">
        <v>98.391748430371</v>
      </c>
      <c r="H21" s="12" t="n">
        <v>0.657630360867978</v>
      </c>
      <c r="I21" s="12" t="n">
        <v>1.48679249344245</v>
      </c>
      <c r="J21" s="13" t="n">
        <v>902</v>
      </c>
      <c r="K21" s="13" t="n">
        <v>924</v>
      </c>
    </row>
    <row r="22" customFormat="false" ht="15" hidden="false" customHeight="false" outlineLevel="0" collapsed="false">
      <c r="B22" s="11"/>
      <c r="C22" s="11" t="s">
        <v>142</v>
      </c>
      <c r="D22" s="12" t="n">
        <v>96.5639039047634</v>
      </c>
      <c r="E22" s="12" t="n">
        <v>0.893082024547222</v>
      </c>
      <c r="F22" s="12" t="n">
        <v>94.2867493331933</v>
      </c>
      <c r="G22" s="12" t="n">
        <v>97.9531465601706</v>
      </c>
      <c r="H22" s="12" t="n">
        <v>0.924861142138607</v>
      </c>
      <c r="I22" s="12" t="n">
        <v>1.62979234690591</v>
      </c>
      <c r="J22" s="13" t="n">
        <v>658</v>
      </c>
      <c r="K22" s="13" t="n">
        <v>679</v>
      </c>
    </row>
    <row r="23" customFormat="false" ht="15" hidden="false" customHeight="false" outlineLevel="0" collapsed="false">
      <c r="B23" s="11"/>
      <c r="C23" s="11" t="s">
        <v>143</v>
      </c>
      <c r="D23" s="12" t="n">
        <v>96.6953049232712</v>
      </c>
      <c r="E23" s="12" t="n">
        <v>0.800046148512454</v>
      </c>
      <c r="F23" s="12" t="n">
        <v>94.691676962827</v>
      </c>
      <c r="G23" s="12" t="n">
        <v>97.9589640238613</v>
      </c>
      <c r="H23" s="12" t="n">
        <v>0.827388826321298</v>
      </c>
      <c r="I23" s="12" t="n">
        <v>1.50028965490067</v>
      </c>
      <c r="J23" s="13" t="n">
        <v>727</v>
      </c>
      <c r="K23" s="13" t="n">
        <v>750</v>
      </c>
    </row>
    <row r="24" customFormat="false" ht="15" hidden="false" customHeight="false" outlineLevel="0" collapsed="false">
      <c r="B24" s="11"/>
      <c r="C24" s="11" t="s">
        <v>144</v>
      </c>
      <c r="D24" s="12" t="n">
        <v>97.6440492478129</v>
      </c>
      <c r="E24" s="12" t="n">
        <v>0.78787883723787</v>
      </c>
      <c r="F24" s="12" t="n">
        <v>95.4459355444582</v>
      </c>
      <c r="G24" s="12" t="n">
        <v>98.794596874533</v>
      </c>
      <c r="H24" s="12" t="n">
        <v>0.806888738542884</v>
      </c>
      <c r="I24" s="12" t="n">
        <v>1.08475818262763</v>
      </c>
      <c r="J24" s="13" t="n">
        <v>393</v>
      </c>
      <c r="K24" s="13" t="n">
        <v>403</v>
      </c>
    </row>
    <row r="25" customFormat="false" ht="15" hidden="false" customHeight="false" outlineLevel="0" collapsed="false">
      <c r="B25" s="11"/>
      <c r="C25" s="11" t="s">
        <v>145</v>
      </c>
      <c r="D25" s="12" t="n">
        <v>95.0449490363085</v>
      </c>
      <c r="E25" s="12" t="n">
        <v>1.01208116334308</v>
      </c>
      <c r="F25" s="12" t="n">
        <v>92.600889948585</v>
      </c>
      <c r="G25" s="12" t="n">
        <v>96.7103712314034</v>
      </c>
      <c r="H25" s="12" t="n">
        <v>1.06484476408784</v>
      </c>
      <c r="I25" s="12" t="n">
        <v>1.06138596239177</v>
      </c>
      <c r="J25" s="13" t="n">
        <v>463</v>
      </c>
      <c r="K25" s="13" t="n">
        <v>489</v>
      </c>
    </row>
    <row r="26" customFormat="false" ht="15" hidden="false" customHeight="false" outlineLevel="0" collapsed="false">
      <c r="B26" s="11"/>
      <c r="C26" s="11" t="s">
        <v>146</v>
      </c>
      <c r="D26" s="12" t="n">
        <v>97.6282948058175</v>
      </c>
      <c r="E26" s="12" t="n">
        <v>0.744914456645629</v>
      </c>
      <c r="F26" s="12" t="n">
        <v>95.6036650403587</v>
      </c>
      <c r="G26" s="12" t="n">
        <v>98.7328862549801</v>
      </c>
      <c r="H26" s="12" t="n">
        <v>0.763010823990384</v>
      </c>
      <c r="I26" s="12" t="n">
        <v>1.23179806067859</v>
      </c>
      <c r="J26" s="13" t="n">
        <v>504</v>
      </c>
      <c r="K26" s="13" t="n">
        <v>515</v>
      </c>
    </row>
    <row r="27" customFormat="false" ht="15" hidden="false" customHeight="false" outlineLevel="0" collapsed="false">
      <c r="B27" s="11"/>
      <c r="C27" s="11" t="s">
        <v>147</v>
      </c>
      <c r="D27" s="12" t="n">
        <v>96.9045529508763</v>
      </c>
      <c r="E27" s="12" t="n">
        <v>0.839686304969031</v>
      </c>
      <c r="F27" s="12" t="n">
        <v>94.7383733752215</v>
      </c>
      <c r="G27" s="12" t="n">
        <v>98.1959120754218</v>
      </c>
      <c r="H27" s="12" t="n">
        <v>0.866508620492467</v>
      </c>
      <c r="I27" s="12" t="n">
        <v>2.019108895673</v>
      </c>
      <c r="J27" s="13" t="n">
        <v>835</v>
      </c>
      <c r="K27" s="13" t="n">
        <v>860</v>
      </c>
    </row>
    <row r="28" customFormat="false" ht="15" hidden="false" customHeight="false" outlineLevel="0" collapsed="false">
      <c r="B28" s="11"/>
      <c r="C28" s="11" t="s">
        <v>148</v>
      </c>
      <c r="D28" s="12" t="n">
        <v>87.6415733925044</v>
      </c>
      <c r="E28" s="12" t="n">
        <v>4.24357881442437</v>
      </c>
      <c r="F28" s="12" t="n">
        <v>76.4349127393977</v>
      </c>
      <c r="G28" s="12" t="n">
        <v>93.941223028095</v>
      </c>
      <c r="H28" s="12" t="n">
        <v>4.8419701406083</v>
      </c>
      <c r="I28" s="12" t="n">
        <v>4.90470862966506</v>
      </c>
      <c r="J28" s="13" t="n">
        <v>267</v>
      </c>
      <c r="K28" s="13" t="n">
        <v>296</v>
      </c>
    </row>
    <row r="29" customFormat="false" ht="15" hidden="false" customHeight="false" outlineLevel="0" collapsed="false">
      <c r="B29" s="11"/>
      <c r="C29" s="11" t="s">
        <v>149</v>
      </c>
      <c r="D29" s="12" t="n">
        <v>98.7383642897024</v>
      </c>
      <c r="E29" s="12" t="n">
        <v>0.621866224214528</v>
      </c>
      <c r="F29" s="12" t="n">
        <v>96.6708810092824</v>
      </c>
      <c r="G29" s="12" t="n">
        <v>99.5281452203594</v>
      </c>
      <c r="H29" s="12" t="n">
        <v>0.629812159324361</v>
      </c>
      <c r="I29" s="12" t="n">
        <v>1.6453182192931</v>
      </c>
      <c r="J29" s="13" t="n">
        <v>527</v>
      </c>
      <c r="K29" s="13" t="n">
        <v>531</v>
      </c>
    </row>
    <row r="30" customFormat="false" ht="15" hidden="false" customHeight="false" outlineLevel="0" collapsed="false">
      <c r="B30" s="11"/>
      <c r="C30" s="11" t="s">
        <v>150</v>
      </c>
      <c r="D30" s="12" t="n">
        <v>96.9888935305505</v>
      </c>
      <c r="E30" s="12" t="n">
        <v>1.39787541605717</v>
      </c>
      <c r="F30" s="12" t="n">
        <v>92.5474823974477</v>
      </c>
      <c r="G30" s="12" t="n">
        <v>98.8172241114643</v>
      </c>
      <c r="H30" s="12" t="n">
        <v>1.44127370173251</v>
      </c>
      <c r="I30" s="12" t="n">
        <v>2.80351471854147</v>
      </c>
      <c r="J30" s="13" t="n">
        <v>412</v>
      </c>
      <c r="K30" s="13" t="n">
        <v>420</v>
      </c>
    </row>
    <row r="31" customFormat="false" ht="15" hidden="false" customHeight="false" outlineLevel="0" collapsed="false">
      <c r="B31" s="11"/>
      <c r="C31" s="11" t="s">
        <v>151</v>
      </c>
      <c r="D31" s="12" t="n">
        <v>96.0020439102792</v>
      </c>
      <c r="E31" s="12" t="n">
        <v>0.63922321269648</v>
      </c>
      <c r="F31" s="12" t="n">
        <v>94.5361856910946</v>
      </c>
      <c r="G31" s="12" t="n">
        <v>97.0867536894423</v>
      </c>
      <c r="H31" s="12" t="n">
        <v>0.66584333693341</v>
      </c>
      <c r="I31" s="12" t="n">
        <v>1.4936341919019</v>
      </c>
      <c r="J31" s="13" t="n">
        <v>1351</v>
      </c>
      <c r="K31" s="13" t="n">
        <v>1404</v>
      </c>
    </row>
    <row r="32" customFormat="false" ht="15" hidden="false" customHeight="false" outlineLevel="0" collapsed="false">
      <c r="B32" s="11"/>
      <c r="C32" s="11" t="s">
        <v>152</v>
      </c>
      <c r="D32" s="12" t="n">
        <v>99.3719165541521</v>
      </c>
      <c r="E32" s="12" t="n">
        <v>0.266010163512145</v>
      </c>
      <c r="F32" s="12" t="n">
        <v>98.5547920931948</v>
      </c>
      <c r="G32" s="12" t="n">
        <v>99.728310258942</v>
      </c>
      <c r="H32" s="12" t="n">
        <v>0.267691489443282</v>
      </c>
      <c r="I32" s="12" t="n">
        <v>0.985224600020808</v>
      </c>
      <c r="J32" s="13" t="n">
        <v>864</v>
      </c>
      <c r="K32" s="13" t="n">
        <v>870</v>
      </c>
    </row>
    <row r="33" customFormat="false" ht="15" hidden="false" customHeight="false" outlineLevel="0" collapsed="false">
      <c r="B33" s="11"/>
      <c r="C33" s="11" t="s">
        <v>153</v>
      </c>
      <c r="D33" s="12" t="n">
        <v>97.9895777909513</v>
      </c>
      <c r="E33" s="12" t="n">
        <v>0.673453560499945</v>
      </c>
      <c r="F33" s="12" t="n">
        <v>96.1151062069499</v>
      </c>
      <c r="G33" s="12" t="n">
        <v>98.969310579088</v>
      </c>
      <c r="H33" s="12" t="n">
        <v>0.68727060130484</v>
      </c>
      <c r="I33" s="12" t="n">
        <v>1.2132736443728</v>
      </c>
      <c r="J33" s="13" t="n">
        <v>519</v>
      </c>
      <c r="K33" s="13" t="n">
        <v>528</v>
      </c>
    </row>
    <row r="34" customFormat="false" ht="15" hidden="false" customHeight="false" outlineLevel="0" collapsed="false">
      <c r="B34" s="11"/>
      <c r="C34" s="11" t="s">
        <v>154</v>
      </c>
      <c r="D34" s="12" t="n">
        <v>91.9082390323478</v>
      </c>
      <c r="E34" s="12" t="n">
        <v>1.95917468262807</v>
      </c>
      <c r="F34" s="12" t="n">
        <v>87.0791926020555</v>
      </c>
      <c r="G34" s="12" t="n">
        <v>95.0353664849055</v>
      </c>
      <c r="H34" s="12" t="n">
        <v>2.13166382389126</v>
      </c>
      <c r="I34" s="12" t="n">
        <v>3.06057850042278</v>
      </c>
      <c r="J34" s="13" t="n">
        <v>555</v>
      </c>
      <c r="K34" s="13" t="n">
        <v>594</v>
      </c>
    </row>
    <row r="35" customFormat="false" ht="15" hidden="false" customHeight="false" outlineLevel="0" collapsed="false">
      <c r="B35" s="11"/>
      <c r="C35" s="11" t="s">
        <v>155</v>
      </c>
      <c r="D35" s="12" t="n">
        <v>95.8905517072111</v>
      </c>
      <c r="E35" s="12" t="n">
        <v>1.34868426273937</v>
      </c>
      <c r="F35" s="12" t="n">
        <v>92.175153028459</v>
      </c>
      <c r="G35" s="12" t="n">
        <v>97.8823326974557</v>
      </c>
      <c r="H35" s="12" t="n">
        <v>1.40648295241579</v>
      </c>
      <c r="I35" s="12" t="n">
        <v>1.71713397846477</v>
      </c>
      <c r="J35" s="13" t="n">
        <v>361</v>
      </c>
      <c r="K35" s="13" t="n">
        <v>373</v>
      </c>
    </row>
    <row r="36" customFormat="false" ht="15" hidden="false" customHeight="false" outlineLevel="0" collapsed="false">
      <c r="B36" s="11"/>
      <c r="C36" s="11" t="s">
        <v>156</v>
      </c>
      <c r="D36" s="12" t="n">
        <v>90.0221546461921</v>
      </c>
      <c r="E36" s="12" t="n">
        <v>1.14750519211824</v>
      </c>
      <c r="F36" s="12" t="n">
        <v>87.5163134124244</v>
      </c>
      <c r="G36" s="12" t="n">
        <v>92.0705741921958</v>
      </c>
      <c r="H36" s="12" t="n">
        <v>1.27469198735378</v>
      </c>
      <c r="I36" s="12" t="n">
        <v>1.24313702060804</v>
      </c>
      <c r="J36" s="13" t="n">
        <v>758</v>
      </c>
      <c r="K36" s="13" t="n">
        <v>849</v>
      </c>
    </row>
    <row r="37" customFormat="false" ht="15" hidden="false" customHeight="false" outlineLevel="0" collapsed="false">
      <c r="B37" s="11"/>
      <c r="C37" s="11" t="s">
        <v>157</v>
      </c>
      <c r="D37" s="12" t="n">
        <v>97.8981233321599</v>
      </c>
      <c r="E37" s="12" t="n">
        <v>0.98417195066045</v>
      </c>
      <c r="F37" s="12" t="n">
        <v>94.731363550001</v>
      </c>
      <c r="G37" s="12" t="n">
        <v>99.1779909702114</v>
      </c>
      <c r="H37" s="12" t="n">
        <v>1.00530216225008</v>
      </c>
      <c r="I37" s="12" t="n">
        <v>2.37712352309089</v>
      </c>
      <c r="J37" s="13" t="n">
        <v>498</v>
      </c>
      <c r="K37" s="13" t="n">
        <v>506</v>
      </c>
    </row>
    <row r="38" customFormat="false" ht="15" hidden="false" customHeight="true" outlineLevel="0" collapsed="false">
      <c r="B38" s="11" t="s">
        <v>158</v>
      </c>
      <c r="C38" s="11" t="s">
        <v>159</v>
      </c>
      <c r="D38" s="12" t="n">
        <v>96.1964126560937</v>
      </c>
      <c r="E38" s="12" t="n">
        <v>0.394538491051974</v>
      </c>
      <c r="F38" s="12" t="n">
        <v>95.3421067793177</v>
      </c>
      <c r="G38" s="12" t="n">
        <v>96.8991260682193</v>
      </c>
      <c r="H38" s="12" t="n">
        <v>0.410138465830806</v>
      </c>
      <c r="I38" s="12" t="n">
        <v>3.07925082834193</v>
      </c>
      <c r="J38" s="13" t="n">
        <v>6950</v>
      </c>
      <c r="K38" s="13" t="n">
        <v>7239</v>
      </c>
    </row>
    <row r="39" customFormat="false" ht="15" hidden="false" customHeight="false" outlineLevel="0" collapsed="false">
      <c r="B39" s="11"/>
      <c r="C39" s="11" t="s">
        <v>160</v>
      </c>
      <c r="D39" s="12" t="n">
        <v>97.0639050922936</v>
      </c>
      <c r="E39" s="12" t="n">
        <v>0.361879383495172</v>
      </c>
      <c r="F39" s="12" t="n">
        <v>96.2643566704116</v>
      </c>
      <c r="G39" s="12" t="n">
        <v>97.6964193843179</v>
      </c>
      <c r="H39" s="12" t="n">
        <v>0.372825905933908</v>
      </c>
      <c r="I39" s="12" t="n">
        <v>3.12378398501286</v>
      </c>
      <c r="J39" s="13" t="n">
        <v>6636</v>
      </c>
      <c r="K39" s="13" t="n">
        <v>6799</v>
      </c>
    </row>
    <row r="40" customFormat="false" ht="15" hidden="false" customHeight="true" outlineLevel="0" collapsed="false">
      <c r="B40" s="11" t="s">
        <v>182</v>
      </c>
      <c r="C40" s="11" t="s">
        <v>183</v>
      </c>
      <c r="D40" s="12" t="n">
        <v>96.2942294485468</v>
      </c>
      <c r="E40" s="12" t="n">
        <v>0.427251291767761</v>
      </c>
      <c r="F40" s="12" t="n">
        <v>95.3591053959149</v>
      </c>
      <c r="G40" s="12" t="n">
        <v>97.0467646977503</v>
      </c>
      <c r="H40" s="12" t="n">
        <v>0.443693556939521</v>
      </c>
      <c r="I40" s="12" t="n">
        <v>3.63967734361374</v>
      </c>
      <c r="J40" s="13" t="n">
        <v>6883</v>
      </c>
      <c r="K40" s="13" t="n">
        <v>7116</v>
      </c>
    </row>
    <row r="41" customFormat="false" ht="15" hidden="false" customHeight="false" outlineLevel="0" collapsed="false">
      <c r="B41" s="11"/>
      <c r="C41" s="11" t="s">
        <v>184</v>
      </c>
      <c r="D41" s="12" t="n">
        <v>97.0462088909545</v>
      </c>
      <c r="E41" s="12" t="n">
        <v>0.301538397605027</v>
      </c>
      <c r="F41" s="12" t="n">
        <v>96.3939473555251</v>
      </c>
      <c r="G41" s="12" t="n">
        <v>97.5834473152714</v>
      </c>
      <c r="H41" s="12" t="n">
        <v>0.310716308293762</v>
      </c>
      <c r="I41" s="12" t="n">
        <v>2.19530942145443</v>
      </c>
      <c r="J41" s="13" t="n">
        <v>6703</v>
      </c>
      <c r="K41" s="13" t="n">
        <v>6922</v>
      </c>
    </row>
    <row r="42" customFormat="false" ht="15" hidden="false" customHeight="true" outlineLevel="0" collapsed="false">
      <c r="B42" s="11" t="s">
        <v>185</v>
      </c>
      <c r="C42" s="11" t="s">
        <v>186</v>
      </c>
      <c r="D42" s="12" t="n">
        <v>93.8476199633235</v>
      </c>
      <c r="E42" s="12" t="n">
        <v>1.0044056386912</v>
      </c>
      <c r="F42" s="12" t="n">
        <v>91.5540100046058</v>
      </c>
      <c r="G42" s="12" t="n">
        <v>95.5486558502428</v>
      </c>
      <c r="H42" s="12" t="n">
        <v>1.07025158345383</v>
      </c>
      <c r="I42" s="12" t="n">
        <v>2.73267897673008</v>
      </c>
      <c r="J42" s="13" t="n">
        <v>1476</v>
      </c>
      <c r="K42" s="13" t="n">
        <v>1565</v>
      </c>
    </row>
    <row r="43" customFormat="false" ht="15" hidden="false" customHeight="false" outlineLevel="0" collapsed="false">
      <c r="B43" s="11"/>
      <c r="C43" s="11" t="s">
        <v>187</v>
      </c>
      <c r="D43" s="12" t="n">
        <v>96.4354075125891</v>
      </c>
      <c r="E43" s="12" t="n">
        <v>1.18197701139719</v>
      </c>
      <c r="F43" s="12" t="n">
        <v>93.221284083252</v>
      </c>
      <c r="G43" s="12" t="n">
        <v>98.155706918613</v>
      </c>
      <c r="H43" s="12" t="n">
        <v>1.22566704687062</v>
      </c>
      <c r="I43" s="12" t="n">
        <v>2.06053317740891</v>
      </c>
      <c r="J43" s="13" t="n">
        <v>490</v>
      </c>
      <c r="K43" s="13" t="n">
        <v>508</v>
      </c>
    </row>
    <row r="44" customFormat="false" ht="15" hidden="false" customHeight="false" outlineLevel="0" collapsed="false">
      <c r="B44" s="11"/>
      <c r="C44" s="11" t="s">
        <v>188</v>
      </c>
      <c r="D44" s="12" t="n">
        <v>95.6464103833996</v>
      </c>
      <c r="E44" s="12" t="n">
        <v>1.38540064390761</v>
      </c>
      <c r="F44" s="12" t="n">
        <v>91.9386563739785</v>
      </c>
      <c r="G44" s="12" t="n">
        <v>97.6916285505936</v>
      </c>
      <c r="H44" s="12" t="n">
        <v>1.44846067756669</v>
      </c>
      <c r="I44" s="12" t="n">
        <v>2.06035536308676</v>
      </c>
      <c r="J44" s="13" t="n">
        <v>433</v>
      </c>
      <c r="K44" s="13" t="n">
        <v>448</v>
      </c>
    </row>
    <row r="45" customFormat="false" ht="15" hidden="false" customHeight="false" outlineLevel="0" collapsed="false">
      <c r="B45" s="11"/>
      <c r="C45" s="11" t="s">
        <v>189</v>
      </c>
      <c r="D45" s="12" t="n">
        <v>97.0483000833851</v>
      </c>
      <c r="E45" s="12" t="n">
        <v>0.287628445760954</v>
      </c>
      <c r="F45" s="12" t="n">
        <v>96.4289166574058</v>
      </c>
      <c r="G45" s="12" t="n">
        <v>97.5629701111293</v>
      </c>
      <c r="H45" s="12" t="n">
        <v>0.296376593421853</v>
      </c>
      <c r="I45" s="12" t="n">
        <v>3.25771159077321</v>
      </c>
      <c r="J45" s="13" t="n">
        <v>10961</v>
      </c>
      <c r="K45" s="13" t="n">
        <v>11281</v>
      </c>
    </row>
    <row r="46" customFormat="false" ht="15" hidden="false" customHeight="false" outlineLevel="0" collapsed="false">
      <c r="B46" s="11"/>
      <c r="C46" s="11" t="s">
        <v>190</v>
      </c>
      <c r="D46" s="12" t="n">
        <v>95.835479280658</v>
      </c>
      <c r="E46" s="12" t="n">
        <v>1.68460228131877</v>
      </c>
      <c r="F46" s="12" t="n">
        <v>90.9192218702461</v>
      </c>
      <c r="G46" s="12" t="n">
        <v>98.1444368095089</v>
      </c>
      <c r="H46" s="12" t="n">
        <v>1.75780649709629</v>
      </c>
      <c r="I46" s="12" t="n">
        <v>1.67098015761817</v>
      </c>
      <c r="J46" s="13" t="n">
        <v>226</v>
      </c>
      <c r="K46" s="13" t="n">
        <v>236</v>
      </c>
    </row>
    <row r="47" customFormat="false" ht="15" hidden="false" customHeight="true" outlineLevel="0" collapsed="false">
      <c r="B47" s="11" t="s">
        <v>161</v>
      </c>
      <c r="C47" s="11" t="s">
        <v>162</v>
      </c>
      <c r="D47" s="12" t="n">
        <v>94.731934081065</v>
      </c>
      <c r="E47" s="12" t="n">
        <v>0.707199921355801</v>
      </c>
      <c r="F47" s="12" t="n">
        <v>93.1593469038749</v>
      </c>
      <c r="G47" s="12" t="n">
        <v>95.9586845865769</v>
      </c>
      <c r="H47" s="12" t="n">
        <v>0.746527481166624</v>
      </c>
      <c r="I47" s="12" t="n">
        <v>2.75593833958783</v>
      </c>
      <c r="J47" s="13" t="n">
        <v>2611</v>
      </c>
      <c r="K47" s="13" t="n">
        <v>2751</v>
      </c>
    </row>
    <row r="48" customFormat="false" ht="15" hidden="false" customHeight="false" outlineLevel="0" collapsed="false">
      <c r="B48" s="11"/>
      <c r="C48" s="11" t="s">
        <v>163</v>
      </c>
      <c r="D48" s="12" t="n">
        <v>96.4961234961004</v>
      </c>
      <c r="E48" s="12" t="n">
        <v>0.641239041209592</v>
      </c>
      <c r="F48" s="12" t="n">
        <v>94.996249646341</v>
      </c>
      <c r="G48" s="12" t="n">
        <v>97.5579676189223</v>
      </c>
      <c r="H48" s="12" t="n">
        <v>0.664523110335624</v>
      </c>
      <c r="I48" s="12" t="n">
        <v>2.912639749641</v>
      </c>
      <c r="J48" s="13" t="n">
        <v>2306</v>
      </c>
      <c r="K48" s="13" t="n">
        <v>2396</v>
      </c>
    </row>
    <row r="49" customFormat="false" ht="15" hidden="false" customHeight="false" outlineLevel="0" collapsed="false">
      <c r="B49" s="11"/>
      <c r="C49" s="11" t="s">
        <v>164</v>
      </c>
      <c r="D49" s="12" t="n">
        <v>96.9287794702368</v>
      </c>
      <c r="E49" s="12" t="n">
        <v>0.576367309120005</v>
      </c>
      <c r="F49" s="12" t="n">
        <v>95.5730227901982</v>
      </c>
      <c r="G49" s="12" t="n">
        <v>97.8785534493284</v>
      </c>
      <c r="H49" s="12" t="n">
        <v>0.594629698496292</v>
      </c>
      <c r="I49" s="12" t="n">
        <v>2.92595485720524</v>
      </c>
      <c r="J49" s="13" t="n">
        <v>2547</v>
      </c>
      <c r="K49" s="13" t="n">
        <v>2623</v>
      </c>
    </row>
    <row r="50" customFormat="false" ht="15" hidden="false" customHeight="false" outlineLevel="0" collapsed="false">
      <c r="B50" s="11"/>
      <c r="C50" s="11" t="s">
        <v>165</v>
      </c>
      <c r="D50" s="12" t="n">
        <v>97.7212488361729</v>
      </c>
      <c r="E50" s="12" t="n">
        <v>0.427596190533537</v>
      </c>
      <c r="F50" s="12" t="n">
        <v>96.7133866689192</v>
      </c>
      <c r="G50" s="12" t="n">
        <v>98.4250762616485</v>
      </c>
      <c r="H50" s="12" t="n">
        <v>0.43756725955313</v>
      </c>
      <c r="I50" s="12" t="n">
        <v>2.27190884374318</v>
      </c>
      <c r="J50" s="13" t="n">
        <v>2698</v>
      </c>
      <c r="K50" s="13" t="n">
        <v>2768</v>
      </c>
    </row>
    <row r="51" customFormat="false" ht="15" hidden="false" customHeight="false" outlineLevel="0" collapsed="false">
      <c r="B51" s="11"/>
      <c r="C51" s="11" t="s">
        <v>166</v>
      </c>
      <c r="D51" s="12" t="n">
        <v>97.3087368992324</v>
      </c>
      <c r="E51" s="12" t="n">
        <v>0.438757052059019</v>
      </c>
      <c r="F51" s="12" t="n">
        <v>96.3005787466669</v>
      </c>
      <c r="G51" s="12" t="n">
        <v>98.0477237596789</v>
      </c>
      <c r="H51" s="12" t="n">
        <v>0.450891734946032</v>
      </c>
      <c r="I51" s="12" t="n">
        <v>2.5294430169628</v>
      </c>
      <c r="J51" s="13" t="n">
        <v>3369</v>
      </c>
      <c r="K51" s="13" t="n">
        <v>3442</v>
      </c>
    </row>
    <row r="52" customFormat="false" ht="15" hidden="false" customHeight="true" outlineLevel="0" collapsed="false">
      <c r="B52" s="11" t="s">
        <v>167</v>
      </c>
      <c r="C52" s="11" t="s">
        <v>168</v>
      </c>
      <c r="D52" s="12" t="n">
        <v>97.1258841648758</v>
      </c>
      <c r="E52" s="12" t="n">
        <v>0.321043519932466</v>
      </c>
      <c r="F52" s="12" t="n">
        <v>96.4248227299805</v>
      </c>
      <c r="G52" s="12" t="n">
        <v>97.6927629070054</v>
      </c>
      <c r="H52" s="12" t="n">
        <v>0.330543729607114</v>
      </c>
      <c r="I52" s="12" t="n">
        <v>3.46847940247644</v>
      </c>
      <c r="J52" s="13" t="n">
        <v>9156</v>
      </c>
      <c r="K52" s="13" t="n">
        <v>9395</v>
      </c>
    </row>
    <row r="53" customFormat="false" ht="15" hidden="false" customHeight="false" outlineLevel="0" collapsed="false">
      <c r="B53" s="11"/>
      <c r="C53" s="11" t="s">
        <v>169</v>
      </c>
      <c r="D53" s="12" t="n">
        <v>95.7420052474103</v>
      </c>
      <c r="E53" s="12" t="n">
        <v>0.468917444093269</v>
      </c>
      <c r="F53" s="12" t="n">
        <v>94.7214250250529</v>
      </c>
      <c r="G53" s="12" t="n">
        <v>96.5724028631687</v>
      </c>
      <c r="H53" s="12" t="n">
        <v>0.489771906157097</v>
      </c>
      <c r="I53" s="12" t="n">
        <v>2.47246270725664</v>
      </c>
      <c r="J53" s="13" t="n">
        <v>4375</v>
      </c>
      <c r="K53" s="13" t="n">
        <v>4585</v>
      </c>
    </row>
    <row r="54" customFormat="false" ht="15" hidden="false" customHeight="true" outlineLevel="0" collapsed="false">
      <c r="B54" s="11" t="s">
        <v>170</v>
      </c>
      <c r="C54" s="11" t="s">
        <v>171</v>
      </c>
      <c r="D54" s="12" t="n">
        <v>97.2371524668968</v>
      </c>
      <c r="E54" s="12" t="n">
        <v>0.314646731748396</v>
      </c>
      <c r="F54" s="12" t="n">
        <v>96.5484613982099</v>
      </c>
      <c r="G54" s="12" t="n">
        <v>97.7915711109837</v>
      </c>
      <c r="H54" s="12" t="n">
        <v>0.323586945694974</v>
      </c>
      <c r="I54" s="12" t="n">
        <v>3.36124178961141</v>
      </c>
      <c r="J54" s="13" t="n">
        <v>8889</v>
      </c>
      <c r="K54" s="13" t="n">
        <v>9122</v>
      </c>
    </row>
    <row r="55" customFormat="false" ht="15" hidden="false" customHeight="false" outlineLevel="0" collapsed="false">
      <c r="B55" s="11"/>
      <c r="C55" s="11" t="s">
        <v>170</v>
      </c>
      <c r="D55" s="12" t="n">
        <v>95.809293493844</v>
      </c>
      <c r="E55" s="12" t="n">
        <v>0.482061308007325</v>
      </c>
      <c r="F55" s="12" t="n">
        <v>94.7550451434945</v>
      </c>
      <c r="G55" s="12" t="n">
        <v>96.6591068690529</v>
      </c>
      <c r="H55" s="12" t="n">
        <v>0.503146709915253</v>
      </c>
      <c r="I55" s="12" t="n">
        <v>2.84467850660732</v>
      </c>
      <c r="J55" s="13" t="n">
        <v>4697</v>
      </c>
      <c r="K55" s="13" t="n">
        <v>4916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231</v>
      </c>
      <c r="K2" s="9" t="str">
        <f aca="false">HYPERLINK("#'INDICE'!A1", "Índice")</f>
        <v>Índice</v>
      </c>
    </row>
    <row r="3" customFormat="false" ht="15" hidden="false" customHeight="false" outlineLevel="0" collapsed="false">
      <c r="B3" s="7" t="s">
        <v>109</v>
      </c>
      <c r="C3" s="8" t="s">
        <v>29</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80.2351421526511</v>
      </c>
      <c r="E9" s="12" t="n">
        <v>0.659772496763319</v>
      </c>
      <c r="F9" s="12" t="n">
        <v>78.9094644588576</v>
      </c>
      <c r="G9" s="12" t="n">
        <v>81.4970312808382</v>
      </c>
      <c r="H9" s="12" t="n">
        <v>0.82229865749857</v>
      </c>
      <c r="I9" s="12" t="n">
        <v>3.85304777473308</v>
      </c>
      <c r="J9" s="13" t="n">
        <v>11668</v>
      </c>
      <c r="K9" s="13" t="n">
        <v>14038</v>
      </c>
    </row>
    <row r="10" customFormat="false" ht="15" hidden="false" customHeight="true" outlineLevel="0" collapsed="false">
      <c r="B10" s="11" t="s">
        <v>127</v>
      </c>
      <c r="C10" s="11" t="s">
        <v>128</v>
      </c>
      <c r="D10" s="12" t="n">
        <v>79.2349713580693</v>
      </c>
      <c r="E10" s="12" t="n">
        <v>0.765944700519043</v>
      </c>
      <c r="F10" s="12" t="n">
        <v>77.6925703596237</v>
      </c>
      <c r="G10" s="12" t="n">
        <v>80.6972225443931</v>
      </c>
      <c r="H10" s="12" t="n">
        <v>0.966675051925843</v>
      </c>
      <c r="I10" s="12" t="n">
        <v>3.03940681620305</v>
      </c>
      <c r="J10" s="13" t="n">
        <v>7075</v>
      </c>
      <c r="K10" s="13" t="n">
        <v>8525</v>
      </c>
    </row>
    <row r="11" customFormat="false" ht="15" hidden="false" customHeight="false" outlineLevel="0" collapsed="false">
      <c r="B11" s="11"/>
      <c r="C11" s="11" t="s">
        <v>129</v>
      </c>
      <c r="D11" s="12" t="n">
        <v>82.0615459912206</v>
      </c>
      <c r="E11" s="12" t="n">
        <v>1.24803189827352</v>
      </c>
      <c r="F11" s="12" t="n">
        <v>79.4807472815686</v>
      </c>
      <c r="G11" s="12" t="n">
        <v>84.3815317237313</v>
      </c>
      <c r="H11" s="12" t="n">
        <v>1.52084863037682</v>
      </c>
      <c r="I11" s="12" t="n">
        <v>5.83224653945962</v>
      </c>
      <c r="J11" s="13" t="n">
        <v>4593</v>
      </c>
      <c r="K11" s="13" t="n">
        <v>5513</v>
      </c>
    </row>
    <row r="12" customFormat="false" ht="15" hidden="false" customHeight="true" outlineLevel="0" collapsed="false">
      <c r="B12" s="11" t="s">
        <v>130</v>
      </c>
      <c r="C12" s="11" t="s">
        <v>131</v>
      </c>
      <c r="D12" s="12" t="n">
        <v>82.1253329639979</v>
      </c>
      <c r="E12" s="12" t="n">
        <v>0.633687550108581</v>
      </c>
      <c r="F12" s="12" t="n">
        <v>80.8482541098412</v>
      </c>
      <c r="G12" s="12" t="n">
        <v>83.3348071261984</v>
      </c>
      <c r="H12" s="12" t="n">
        <v>0.771610326848083</v>
      </c>
      <c r="I12" s="12" t="n">
        <v>1.93152999604963</v>
      </c>
      <c r="J12" s="13" t="n">
        <v>5822</v>
      </c>
      <c r="K12" s="13" t="n">
        <v>7062</v>
      </c>
    </row>
    <row r="13" customFormat="false" ht="15" hidden="false" customHeight="false" outlineLevel="0" collapsed="false">
      <c r="B13" s="11"/>
      <c r="C13" s="11" t="s">
        <v>132</v>
      </c>
      <c r="D13" s="12" t="n">
        <v>78.9083060537911</v>
      </c>
      <c r="E13" s="12" t="n">
        <v>1.10639712810333</v>
      </c>
      <c r="F13" s="12" t="n">
        <v>76.6546796995797</v>
      </c>
      <c r="G13" s="12" t="n">
        <v>80.9983083586946</v>
      </c>
      <c r="H13" s="12" t="n">
        <v>1.40213012220679</v>
      </c>
      <c r="I13" s="12" t="n">
        <v>3.11340893418343</v>
      </c>
      <c r="J13" s="13" t="n">
        <v>3519</v>
      </c>
      <c r="K13" s="13" t="n">
        <v>4234</v>
      </c>
    </row>
    <row r="14" customFormat="false" ht="15" hidden="false" customHeight="false" outlineLevel="0" collapsed="false">
      <c r="B14" s="11"/>
      <c r="C14" s="11" t="s">
        <v>133</v>
      </c>
      <c r="D14" s="12" t="n">
        <v>80.0160498187206</v>
      </c>
      <c r="E14" s="12" t="n">
        <v>1.479261612109</v>
      </c>
      <c r="F14" s="12" t="n">
        <v>76.9511415409678</v>
      </c>
      <c r="G14" s="12" t="n">
        <v>82.7646866851705</v>
      </c>
      <c r="H14" s="12" t="n">
        <v>1.84870612265955</v>
      </c>
      <c r="I14" s="12" t="n">
        <v>3.75094385804411</v>
      </c>
      <c r="J14" s="13" t="n">
        <v>2327</v>
      </c>
      <c r="K14" s="13" t="n">
        <v>2742</v>
      </c>
    </row>
    <row r="15" customFormat="false" ht="15" hidden="false" customHeight="true" outlineLevel="0" collapsed="false">
      <c r="B15" s="11" t="s">
        <v>134</v>
      </c>
      <c r="C15" s="11" t="s">
        <v>135</v>
      </c>
      <c r="D15" s="12" t="n">
        <v>79.6251812916574</v>
      </c>
      <c r="E15" s="12" t="n">
        <v>1.70012668516943</v>
      </c>
      <c r="F15" s="12" t="n">
        <v>76.0565077205119</v>
      </c>
      <c r="G15" s="12" t="n">
        <v>82.7823697259249</v>
      </c>
      <c r="H15" s="12" t="n">
        <v>2.13516209017104</v>
      </c>
      <c r="I15" s="12" t="n">
        <v>1.19013120749113</v>
      </c>
      <c r="J15" s="13" t="n">
        <v>529</v>
      </c>
      <c r="K15" s="13" t="n">
        <v>669</v>
      </c>
    </row>
    <row r="16" customFormat="false" ht="15" hidden="false" customHeight="false" outlineLevel="0" collapsed="false">
      <c r="B16" s="11"/>
      <c r="C16" s="11" t="s">
        <v>136</v>
      </c>
      <c r="D16" s="12" t="n">
        <v>80.0772288310503</v>
      </c>
      <c r="E16" s="12" t="n">
        <v>2.50017228875579</v>
      </c>
      <c r="F16" s="12" t="n">
        <v>74.6547779124526</v>
      </c>
      <c r="G16" s="12" t="n">
        <v>84.5792120819681</v>
      </c>
      <c r="H16" s="12" t="n">
        <v>3.12220131147488</v>
      </c>
      <c r="I16" s="12" t="n">
        <v>2.07270151285947</v>
      </c>
      <c r="J16" s="13" t="n">
        <v>433</v>
      </c>
      <c r="K16" s="13" t="n">
        <v>530</v>
      </c>
    </row>
    <row r="17" customFormat="false" ht="15" hidden="false" customHeight="false" outlineLevel="0" collapsed="false">
      <c r="B17" s="11"/>
      <c r="C17" s="11" t="s">
        <v>137</v>
      </c>
      <c r="D17" s="12" t="n">
        <v>87.5989253455381</v>
      </c>
      <c r="E17" s="12" t="n">
        <v>2.03078382940322</v>
      </c>
      <c r="F17" s="12" t="n">
        <v>82.9796841071857</v>
      </c>
      <c r="G17" s="12" t="n">
        <v>91.098998937049</v>
      </c>
      <c r="H17" s="12" t="n">
        <v>2.31827482060162</v>
      </c>
      <c r="I17" s="12" t="n">
        <v>2.05763614102758</v>
      </c>
      <c r="J17" s="13" t="n">
        <v>477</v>
      </c>
      <c r="K17" s="13" t="n">
        <v>543</v>
      </c>
    </row>
    <row r="18" customFormat="false" ht="15" hidden="false" customHeight="false" outlineLevel="0" collapsed="false">
      <c r="B18" s="11"/>
      <c r="C18" s="11" t="s">
        <v>138</v>
      </c>
      <c r="D18" s="12" t="n">
        <v>80.4167657640812</v>
      </c>
      <c r="E18" s="12" t="n">
        <v>1.86076338504966</v>
      </c>
      <c r="F18" s="12" t="n">
        <v>76.4464869769135</v>
      </c>
      <c r="G18" s="12" t="n">
        <v>83.8591023867809</v>
      </c>
      <c r="H18" s="12" t="n">
        <v>2.31389980356657</v>
      </c>
      <c r="I18" s="12" t="n">
        <v>0.998176026796411</v>
      </c>
      <c r="J18" s="13" t="n">
        <v>366</v>
      </c>
      <c r="K18" s="13" t="n">
        <v>455</v>
      </c>
    </row>
    <row r="19" customFormat="false" ht="15" hidden="false" customHeight="false" outlineLevel="0" collapsed="false">
      <c r="B19" s="11"/>
      <c r="C19" s="11" t="s">
        <v>139</v>
      </c>
      <c r="D19" s="12" t="n">
        <v>88.3038809207857</v>
      </c>
      <c r="E19" s="12" t="n">
        <v>1.93512380624812</v>
      </c>
      <c r="F19" s="12" t="n">
        <v>83.8545000896767</v>
      </c>
      <c r="G19" s="12" t="n">
        <v>91.6492096256807</v>
      </c>
      <c r="H19" s="12" t="n">
        <v>2.19143687238849</v>
      </c>
      <c r="I19" s="12" t="n">
        <v>1.31251570809466</v>
      </c>
      <c r="J19" s="13" t="n">
        <v>319</v>
      </c>
      <c r="K19" s="13" t="n">
        <v>363</v>
      </c>
    </row>
    <row r="20" customFormat="false" ht="15" hidden="false" customHeight="false" outlineLevel="0" collapsed="false">
      <c r="B20" s="11"/>
      <c r="C20" s="11" t="s">
        <v>140</v>
      </c>
      <c r="D20" s="12" t="n">
        <v>80.6715044677824</v>
      </c>
      <c r="E20" s="12" t="n">
        <v>2.6551273475228</v>
      </c>
      <c r="F20" s="12" t="n">
        <v>74.8572335168139</v>
      </c>
      <c r="G20" s="12" t="n">
        <v>85.4034012961723</v>
      </c>
      <c r="H20" s="12" t="n">
        <v>3.29128279562851</v>
      </c>
      <c r="I20" s="12" t="n">
        <v>2.19729705452059</v>
      </c>
      <c r="J20" s="13" t="n">
        <v>390</v>
      </c>
      <c r="K20" s="13" t="n">
        <v>487</v>
      </c>
    </row>
    <row r="21" customFormat="false" ht="15" hidden="false" customHeight="false" outlineLevel="0" collapsed="false">
      <c r="B21" s="11"/>
      <c r="C21" s="11" t="s">
        <v>141</v>
      </c>
      <c r="D21" s="12" t="n">
        <v>84.2209570652919</v>
      </c>
      <c r="E21" s="12" t="n">
        <v>1.56629061106393</v>
      </c>
      <c r="F21" s="12" t="n">
        <v>80.8798075200676</v>
      </c>
      <c r="G21" s="12" t="n">
        <v>87.071585363754</v>
      </c>
      <c r="H21" s="12" t="n">
        <v>1.85973974369547</v>
      </c>
      <c r="I21" s="12" t="n">
        <v>1.70390571686176</v>
      </c>
      <c r="J21" s="13" t="n">
        <v>788</v>
      </c>
      <c r="K21" s="13" t="n">
        <v>924</v>
      </c>
    </row>
    <row r="22" customFormat="false" ht="15" hidden="false" customHeight="false" outlineLevel="0" collapsed="false">
      <c r="B22" s="11"/>
      <c r="C22" s="11" t="s">
        <v>142</v>
      </c>
      <c r="D22" s="12" t="n">
        <v>91.765548268623</v>
      </c>
      <c r="E22" s="12" t="n">
        <v>1.19079560146162</v>
      </c>
      <c r="F22" s="12" t="n">
        <v>89.0830239848657</v>
      </c>
      <c r="G22" s="12" t="n">
        <v>93.8345414843702</v>
      </c>
      <c r="H22" s="12" t="n">
        <v>1.29764996115518</v>
      </c>
      <c r="I22" s="12" t="n">
        <v>1.27230075700446</v>
      </c>
      <c r="J22" s="13" t="n">
        <v>622</v>
      </c>
      <c r="K22" s="13" t="n">
        <v>679</v>
      </c>
    </row>
    <row r="23" customFormat="false" ht="15" hidden="false" customHeight="false" outlineLevel="0" collapsed="false">
      <c r="B23" s="11"/>
      <c r="C23" s="11" t="s">
        <v>143</v>
      </c>
      <c r="D23" s="12" t="n">
        <v>70.0088593668891</v>
      </c>
      <c r="E23" s="12" t="n">
        <v>2.12883191278185</v>
      </c>
      <c r="F23" s="12" t="n">
        <v>65.6405082249272</v>
      </c>
      <c r="G23" s="12" t="n">
        <v>74.0414654112174</v>
      </c>
      <c r="H23" s="12" t="n">
        <v>3.04080359547851</v>
      </c>
      <c r="I23" s="12" t="n">
        <v>1.61665956640336</v>
      </c>
      <c r="J23" s="13" t="n">
        <v>500</v>
      </c>
      <c r="K23" s="13" t="n">
        <v>750</v>
      </c>
    </row>
    <row r="24" customFormat="false" ht="15" hidden="false" customHeight="false" outlineLevel="0" collapsed="false">
      <c r="B24" s="11"/>
      <c r="C24" s="11" t="s">
        <v>144</v>
      </c>
      <c r="D24" s="12" t="n">
        <v>81.6300200619049</v>
      </c>
      <c r="E24" s="12" t="n">
        <v>2.18478932592013</v>
      </c>
      <c r="F24" s="12" t="n">
        <v>76.8777046134797</v>
      </c>
      <c r="G24" s="12" t="n">
        <v>85.5886917238358</v>
      </c>
      <c r="H24" s="12" t="n">
        <v>2.67645325122213</v>
      </c>
      <c r="I24" s="12" t="n">
        <v>1.2796364387715</v>
      </c>
      <c r="J24" s="13" t="n">
        <v>330</v>
      </c>
      <c r="K24" s="13" t="n">
        <v>403</v>
      </c>
    </row>
    <row r="25" customFormat="false" ht="15" hidden="false" customHeight="false" outlineLevel="0" collapsed="false">
      <c r="B25" s="11"/>
      <c r="C25" s="11" t="s">
        <v>145</v>
      </c>
      <c r="D25" s="12" t="n">
        <v>86.6089869505235</v>
      </c>
      <c r="E25" s="12" t="n">
        <v>1.74496302928076</v>
      </c>
      <c r="F25" s="12" t="n">
        <v>82.747927389669</v>
      </c>
      <c r="G25" s="12" t="n">
        <v>89.7133519756737</v>
      </c>
      <c r="H25" s="12" t="n">
        <v>2.01475977346045</v>
      </c>
      <c r="I25" s="12" t="n">
        <v>1.28119693158069</v>
      </c>
      <c r="J25" s="13" t="n">
        <v>419</v>
      </c>
      <c r="K25" s="13" t="n">
        <v>489</v>
      </c>
    </row>
    <row r="26" customFormat="false" ht="15" hidden="false" customHeight="false" outlineLevel="0" collapsed="false">
      <c r="B26" s="11"/>
      <c r="C26" s="11" t="s">
        <v>146</v>
      </c>
      <c r="D26" s="12" t="n">
        <v>78.5749283321378</v>
      </c>
      <c r="E26" s="12" t="n">
        <v>2.76233502694419</v>
      </c>
      <c r="F26" s="12" t="n">
        <v>72.5921664665723</v>
      </c>
      <c r="G26" s="12" t="n">
        <v>83.5477155702261</v>
      </c>
      <c r="H26" s="12" t="n">
        <v>3.51554253446818</v>
      </c>
      <c r="I26" s="12" t="n">
        <v>2.32975119346044</v>
      </c>
      <c r="J26" s="13" t="n">
        <v>404</v>
      </c>
      <c r="K26" s="13" t="n">
        <v>515</v>
      </c>
    </row>
    <row r="27" customFormat="false" ht="15" hidden="false" customHeight="false" outlineLevel="0" collapsed="false">
      <c r="B27" s="11"/>
      <c r="C27" s="11" t="s">
        <v>147</v>
      </c>
      <c r="D27" s="12" t="n">
        <v>90.9791329304971</v>
      </c>
      <c r="E27" s="12" t="n">
        <v>1.31865604404229</v>
      </c>
      <c r="F27" s="12" t="n">
        <v>88.0125182378232</v>
      </c>
      <c r="G27" s="12" t="n">
        <v>93.2677394151669</v>
      </c>
      <c r="H27" s="12" t="n">
        <v>1.44940493667891</v>
      </c>
      <c r="I27" s="12" t="n">
        <v>1.81997806500704</v>
      </c>
      <c r="J27" s="13" t="n">
        <v>791</v>
      </c>
      <c r="K27" s="13" t="n">
        <v>860</v>
      </c>
    </row>
    <row r="28" customFormat="false" ht="15" hidden="false" customHeight="false" outlineLevel="0" collapsed="false">
      <c r="B28" s="11"/>
      <c r="C28" s="11" t="s">
        <v>148</v>
      </c>
      <c r="D28" s="12" t="n">
        <v>73.0544140040451</v>
      </c>
      <c r="E28" s="12" t="n">
        <v>5.59571141330915</v>
      </c>
      <c r="F28" s="12" t="n">
        <v>60.5834152969129</v>
      </c>
      <c r="G28" s="12" t="n">
        <v>82.7060439388119</v>
      </c>
      <c r="H28" s="12" t="n">
        <v>7.65964861890386</v>
      </c>
      <c r="I28" s="12" t="n">
        <v>4.69243795484466</v>
      </c>
      <c r="J28" s="13" t="n">
        <v>234</v>
      </c>
      <c r="K28" s="13" t="n">
        <v>296</v>
      </c>
    </row>
    <row r="29" customFormat="false" ht="15" hidden="false" customHeight="false" outlineLevel="0" collapsed="false">
      <c r="B29" s="11"/>
      <c r="C29" s="11" t="s">
        <v>149</v>
      </c>
      <c r="D29" s="12" t="n">
        <v>88.2282636785389</v>
      </c>
      <c r="E29" s="12" t="n">
        <v>2.17798691451193</v>
      </c>
      <c r="F29" s="12" t="n">
        <v>83.1701638542351</v>
      </c>
      <c r="G29" s="12" t="n">
        <v>91.9139797154948</v>
      </c>
      <c r="H29" s="12" t="n">
        <v>2.4685818622108</v>
      </c>
      <c r="I29" s="12" t="n">
        <v>2.4206842462666</v>
      </c>
      <c r="J29" s="13" t="n">
        <v>480</v>
      </c>
      <c r="K29" s="13" t="n">
        <v>531</v>
      </c>
    </row>
    <row r="30" customFormat="false" ht="15" hidden="false" customHeight="false" outlineLevel="0" collapsed="false">
      <c r="B30" s="11"/>
      <c r="C30" s="11" t="s">
        <v>150</v>
      </c>
      <c r="D30" s="12" t="n">
        <v>81.4595738031868</v>
      </c>
      <c r="E30" s="12" t="n">
        <v>3.48583909077968</v>
      </c>
      <c r="F30" s="12" t="n">
        <v>73.5081969983707</v>
      </c>
      <c r="G30" s="12" t="n">
        <v>87.4324135779231</v>
      </c>
      <c r="H30" s="12" t="n">
        <v>4.27922579020824</v>
      </c>
      <c r="I30" s="12" t="n">
        <v>3.37106283700031</v>
      </c>
      <c r="J30" s="13" t="n">
        <v>362</v>
      </c>
      <c r="K30" s="13" t="n">
        <v>420</v>
      </c>
    </row>
    <row r="31" customFormat="false" ht="15" hidden="false" customHeight="false" outlineLevel="0" collapsed="false">
      <c r="B31" s="11"/>
      <c r="C31" s="11" t="s">
        <v>151</v>
      </c>
      <c r="D31" s="12" t="n">
        <v>79.265029677538</v>
      </c>
      <c r="E31" s="12" t="n">
        <v>1.3480423294721</v>
      </c>
      <c r="F31" s="12" t="n">
        <v>76.4869808197385</v>
      </c>
      <c r="G31" s="12" t="n">
        <v>81.7929846186575</v>
      </c>
      <c r="H31" s="12" t="n">
        <v>1.70067725320503</v>
      </c>
      <c r="I31" s="12" t="n">
        <v>1.5512424668581</v>
      </c>
      <c r="J31" s="13" t="n">
        <v>1102</v>
      </c>
      <c r="K31" s="13" t="n">
        <v>1404</v>
      </c>
    </row>
    <row r="32" customFormat="false" ht="15" hidden="false" customHeight="false" outlineLevel="0" collapsed="false">
      <c r="B32" s="11"/>
      <c r="C32" s="11" t="s">
        <v>152</v>
      </c>
      <c r="D32" s="12" t="n">
        <v>87.0187804108839</v>
      </c>
      <c r="E32" s="12" t="n">
        <v>1.42593673990641</v>
      </c>
      <c r="F32" s="12" t="n">
        <v>83.9344398561115</v>
      </c>
      <c r="G32" s="12" t="n">
        <v>89.584455238529</v>
      </c>
      <c r="H32" s="12" t="n">
        <v>1.6386540160336</v>
      </c>
      <c r="I32" s="12" t="n">
        <v>1.56419828587225</v>
      </c>
      <c r="J32" s="13" t="n">
        <v>761</v>
      </c>
      <c r="K32" s="13" t="n">
        <v>870</v>
      </c>
    </row>
    <row r="33" customFormat="false" ht="15" hidden="false" customHeight="false" outlineLevel="0" collapsed="false">
      <c r="B33" s="11"/>
      <c r="C33" s="11" t="s">
        <v>153</v>
      </c>
      <c r="D33" s="12" t="n">
        <v>89.983712758458</v>
      </c>
      <c r="E33" s="12" t="n">
        <v>1.5475871630091</v>
      </c>
      <c r="F33" s="12" t="n">
        <v>86.4694252405111</v>
      </c>
      <c r="G33" s="12" t="n">
        <v>92.6626886430169</v>
      </c>
      <c r="H33" s="12" t="n">
        <v>1.71985253282809</v>
      </c>
      <c r="I33" s="12" t="n">
        <v>1.40039378348978</v>
      </c>
      <c r="J33" s="13" t="n">
        <v>482</v>
      </c>
      <c r="K33" s="13" t="n">
        <v>528</v>
      </c>
    </row>
    <row r="34" customFormat="false" ht="15" hidden="false" customHeight="false" outlineLevel="0" collapsed="false">
      <c r="B34" s="11"/>
      <c r="C34" s="11" t="s">
        <v>154</v>
      </c>
      <c r="D34" s="12" t="n">
        <v>74.1661346323462</v>
      </c>
      <c r="E34" s="12" t="n">
        <v>2.61725526424328</v>
      </c>
      <c r="F34" s="12" t="n">
        <v>68.6534202826926</v>
      </c>
      <c r="G34" s="12" t="n">
        <v>79.0058322430562</v>
      </c>
      <c r="H34" s="12" t="n">
        <v>3.52890881696538</v>
      </c>
      <c r="I34" s="12" t="n">
        <v>2.12007790665097</v>
      </c>
      <c r="J34" s="13" t="n">
        <v>456</v>
      </c>
      <c r="K34" s="13" t="n">
        <v>594</v>
      </c>
    </row>
    <row r="35" customFormat="false" ht="15" hidden="false" customHeight="false" outlineLevel="0" collapsed="false">
      <c r="B35" s="11"/>
      <c r="C35" s="11" t="s">
        <v>155</v>
      </c>
      <c r="D35" s="12" t="n">
        <v>80.1502534633732</v>
      </c>
      <c r="E35" s="12" t="n">
        <v>2.89184099678416</v>
      </c>
      <c r="F35" s="12" t="n">
        <v>73.743871222349</v>
      </c>
      <c r="G35" s="12" t="n">
        <v>85.3049923078166</v>
      </c>
      <c r="H35" s="12" t="n">
        <v>3.6080247682631</v>
      </c>
      <c r="I35" s="12" t="n">
        <v>1.95538326871539</v>
      </c>
      <c r="J35" s="13" t="n">
        <v>313</v>
      </c>
      <c r="K35" s="13" t="n">
        <v>373</v>
      </c>
    </row>
    <row r="36" customFormat="false" ht="15" hidden="false" customHeight="false" outlineLevel="0" collapsed="false">
      <c r="B36" s="11"/>
      <c r="C36" s="11" t="s">
        <v>156</v>
      </c>
      <c r="D36" s="12" t="n">
        <v>82.0670669879073</v>
      </c>
      <c r="E36" s="12" t="n">
        <v>1.59609061042961</v>
      </c>
      <c r="F36" s="12" t="n">
        <v>78.6964813226505</v>
      </c>
      <c r="G36" s="12" t="n">
        <v>85.0059743140225</v>
      </c>
      <c r="H36" s="12" t="n">
        <v>1.94486128115776</v>
      </c>
      <c r="I36" s="12" t="n">
        <v>1.46788049316637</v>
      </c>
      <c r="J36" s="13" t="n">
        <v>696</v>
      </c>
      <c r="K36" s="13" t="n">
        <v>849</v>
      </c>
    </row>
    <row r="37" customFormat="false" ht="15" hidden="false" customHeight="false" outlineLevel="0" collapsed="false">
      <c r="B37" s="11"/>
      <c r="C37" s="11" t="s">
        <v>157</v>
      </c>
      <c r="D37" s="12" t="n">
        <v>81.5172446775266</v>
      </c>
      <c r="E37" s="12" t="n">
        <v>1.78934009452065</v>
      </c>
      <c r="F37" s="12" t="n">
        <v>77.6889847683599</v>
      </c>
      <c r="G37" s="12" t="n">
        <v>84.8170037494654</v>
      </c>
      <c r="H37" s="12" t="n">
        <v>2.19504486639494</v>
      </c>
      <c r="I37" s="12" t="n">
        <v>1.07315130709357</v>
      </c>
      <c r="J37" s="13" t="n">
        <v>414</v>
      </c>
      <c r="K37" s="13" t="n">
        <v>506</v>
      </c>
    </row>
    <row r="38" customFormat="false" ht="15" hidden="false" customHeight="true" outlineLevel="0" collapsed="false">
      <c r="B38" s="11" t="s">
        <v>158</v>
      </c>
      <c r="C38" s="11" t="s">
        <v>159</v>
      </c>
      <c r="D38" s="12" t="n">
        <v>82.208838112403</v>
      </c>
      <c r="E38" s="12" t="n">
        <v>1.06471861507521</v>
      </c>
      <c r="F38" s="12" t="n">
        <v>80.0232595052873</v>
      </c>
      <c r="G38" s="12" t="n">
        <v>84.2025050956553</v>
      </c>
      <c r="H38" s="12" t="n">
        <v>1.29513886769624</v>
      </c>
      <c r="I38" s="12" t="n">
        <v>5.61003345946577</v>
      </c>
      <c r="J38" s="13" t="n">
        <v>6041</v>
      </c>
      <c r="K38" s="13" t="n">
        <v>7239</v>
      </c>
    </row>
    <row r="39" customFormat="false" ht="15" hidden="false" customHeight="false" outlineLevel="0" collapsed="false">
      <c r="B39" s="11"/>
      <c r="C39" s="11" t="s">
        <v>160</v>
      </c>
      <c r="D39" s="12" t="n">
        <v>78.5777004726773</v>
      </c>
      <c r="E39" s="12" t="n">
        <v>0.851065722445408</v>
      </c>
      <c r="F39" s="12" t="n">
        <v>76.8608124293238</v>
      </c>
      <c r="G39" s="12" t="n">
        <v>80.2000151294428</v>
      </c>
      <c r="H39" s="12" t="n">
        <v>1.08308809920104</v>
      </c>
      <c r="I39" s="12" t="n">
        <v>2.92510834230989</v>
      </c>
      <c r="J39" s="13" t="n">
        <v>5627</v>
      </c>
      <c r="K39" s="13" t="n">
        <v>6799</v>
      </c>
    </row>
    <row r="40" customFormat="false" ht="15" hidden="false" customHeight="true" outlineLevel="0" collapsed="false">
      <c r="B40" s="11" t="s">
        <v>182</v>
      </c>
      <c r="C40" s="11" t="s">
        <v>183</v>
      </c>
      <c r="D40" s="12" t="n">
        <v>80.2282798852999</v>
      </c>
      <c r="E40" s="12" t="n">
        <v>0.901847423631069</v>
      </c>
      <c r="F40" s="12" t="n">
        <v>78.4001713267645</v>
      </c>
      <c r="G40" s="12" t="n">
        <v>81.9373125524188</v>
      </c>
      <c r="H40" s="12" t="n">
        <v>1.12410165707206</v>
      </c>
      <c r="I40" s="12" t="n">
        <v>3.64811993460742</v>
      </c>
      <c r="J40" s="13" t="n">
        <v>5893</v>
      </c>
      <c r="K40" s="13" t="n">
        <v>7116</v>
      </c>
    </row>
    <row r="41" customFormat="false" ht="15" hidden="false" customHeight="false" outlineLevel="0" collapsed="false">
      <c r="B41" s="11"/>
      <c r="C41" s="11" t="s">
        <v>184</v>
      </c>
      <c r="D41" s="12" t="n">
        <v>80.242088267723</v>
      </c>
      <c r="E41" s="12" t="n">
        <v>0.817336945230624</v>
      </c>
      <c r="F41" s="12" t="n">
        <v>78.5903095227237</v>
      </c>
      <c r="G41" s="12" t="n">
        <v>81.7959490247666</v>
      </c>
      <c r="H41" s="12" t="n">
        <v>1.01858882648172</v>
      </c>
      <c r="I41" s="12" t="n">
        <v>2.91627078373719</v>
      </c>
      <c r="J41" s="13" t="n">
        <v>5775</v>
      </c>
      <c r="K41" s="13" t="n">
        <v>6922</v>
      </c>
    </row>
    <row r="42" customFormat="false" ht="15" hidden="false" customHeight="true" outlineLevel="0" collapsed="false">
      <c r="B42" s="11" t="s">
        <v>185</v>
      </c>
      <c r="C42" s="11" t="s">
        <v>186</v>
      </c>
      <c r="D42" s="12" t="n">
        <v>72.6703300254124</v>
      </c>
      <c r="E42" s="12" t="n">
        <v>1.91983127666357</v>
      </c>
      <c r="F42" s="12" t="n">
        <v>68.7431892700021</v>
      </c>
      <c r="G42" s="12" t="n">
        <v>76.2743533556697</v>
      </c>
      <c r="H42" s="12" t="n">
        <v>2.64183646337125</v>
      </c>
      <c r="I42" s="12" t="n">
        <v>2.90249415748046</v>
      </c>
      <c r="J42" s="13" t="n">
        <v>1164</v>
      </c>
      <c r="K42" s="13" t="n">
        <v>1565</v>
      </c>
    </row>
    <row r="43" customFormat="false" ht="15" hidden="false" customHeight="false" outlineLevel="0" collapsed="false">
      <c r="B43" s="11"/>
      <c r="C43" s="11" t="s">
        <v>187</v>
      </c>
      <c r="D43" s="12" t="n">
        <v>85.6983962208125</v>
      </c>
      <c r="E43" s="12" t="n">
        <v>2.35553942165367</v>
      </c>
      <c r="F43" s="12" t="n">
        <v>80.4122068510789</v>
      </c>
      <c r="G43" s="12" t="n">
        <v>89.7400154507062</v>
      </c>
      <c r="H43" s="12" t="n">
        <v>2.74863886085375</v>
      </c>
      <c r="I43" s="12" t="n">
        <v>2.29525676794496</v>
      </c>
      <c r="J43" s="13" t="n">
        <v>446</v>
      </c>
      <c r="K43" s="13" t="n">
        <v>508</v>
      </c>
    </row>
    <row r="44" customFormat="false" ht="15" hidden="false" customHeight="false" outlineLevel="0" collapsed="false">
      <c r="B44" s="11"/>
      <c r="C44" s="11" t="s">
        <v>188</v>
      </c>
      <c r="D44" s="12" t="n">
        <v>80.7918485563066</v>
      </c>
      <c r="E44" s="12" t="n">
        <v>3.67477015309417</v>
      </c>
      <c r="F44" s="12" t="n">
        <v>72.5102934127283</v>
      </c>
      <c r="G44" s="12" t="n">
        <v>87.0249408327714</v>
      </c>
      <c r="H44" s="12" t="n">
        <v>4.54844172866412</v>
      </c>
      <c r="I44" s="12" t="n">
        <v>3.8896880066439</v>
      </c>
      <c r="J44" s="13" t="n">
        <v>372</v>
      </c>
      <c r="K44" s="13" t="n">
        <v>448</v>
      </c>
    </row>
    <row r="45" customFormat="false" ht="15" hidden="false" customHeight="false" outlineLevel="0" collapsed="false">
      <c r="B45" s="11"/>
      <c r="C45" s="11" t="s">
        <v>189</v>
      </c>
      <c r="D45" s="12" t="n">
        <v>80.6720352944978</v>
      </c>
      <c r="E45" s="12" t="n">
        <v>0.693078127755338</v>
      </c>
      <c r="F45" s="12" t="n">
        <v>79.2765627246671</v>
      </c>
      <c r="G45" s="12" t="n">
        <v>81.9948815302462</v>
      </c>
      <c r="H45" s="12" t="n">
        <v>0.859130583758321</v>
      </c>
      <c r="I45" s="12" t="n">
        <v>3.47507633861489</v>
      </c>
      <c r="J45" s="13" t="n">
        <v>9501</v>
      </c>
      <c r="K45" s="13" t="n">
        <v>11281</v>
      </c>
    </row>
    <row r="46" customFormat="false" ht="15" hidden="false" customHeight="false" outlineLevel="0" collapsed="false">
      <c r="B46" s="11"/>
      <c r="C46" s="11" t="s">
        <v>190</v>
      </c>
      <c r="D46" s="12" t="n">
        <v>75.310887357885</v>
      </c>
      <c r="E46" s="12" t="n">
        <v>3.89931568738819</v>
      </c>
      <c r="F46" s="12" t="n">
        <v>66.8582218698264</v>
      </c>
      <c r="G46" s="12" t="n">
        <v>82.1822629645416</v>
      </c>
      <c r="H46" s="12" t="n">
        <v>5.17762547247418</v>
      </c>
      <c r="I46" s="12" t="n">
        <v>1.92168150489013</v>
      </c>
      <c r="J46" s="13" t="n">
        <v>185</v>
      </c>
      <c r="K46" s="13" t="n">
        <v>236</v>
      </c>
    </row>
    <row r="47" customFormat="false" ht="15" hidden="false" customHeight="true" outlineLevel="0" collapsed="false">
      <c r="B47" s="11" t="s">
        <v>161</v>
      </c>
      <c r="C47" s="11" t="s">
        <v>162</v>
      </c>
      <c r="D47" s="12" t="n">
        <v>82.2056010972583</v>
      </c>
      <c r="E47" s="12" t="n">
        <v>1.17573229900358</v>
      </c>
      <c r="F47" s="12" t="n">
        <v>79.7813379410209</v>
      </c>
      <c r="G47" s="12" t="n">
        <v>84.3960409620397</v>
      </c>
      <c r="H47" s="12" t="n">
        <v>1.43023380804985</v>
      </c>
      <c r="I47" s="12" t="n">
        <v>2.59875214350228</v>
      </c>
      <c r="J47" s="13" t="n">
        <v>2244</v>
      </c>
      <c r="K47" s="13" t="n">
        <v>2751</v>
      </c>
    </row>
    <row r="48" customFormat="false" ht="15" hidden="false" customHeight="false" outlineLevel="0" collapsed="false">
      <c r="B48" s="11"/>
      <c r="C48" s="11" t="s">
        <v>163</v>
      </c>
      <c r="D48" s="12" t="n">
        <v>83.5183982862355</v>
      </c>
      <c r="E48" s="12" t="n">
        <v>1.42713259050046</v>
      </c>
      <c r="F48" s="12" t="n">
        <v>80.5255622176876</v>
      </c>
      <c r="G48" s="12" t="n">
        <v>86.1305132918766</v>
      </c>
      <c r="H48" s="12" t="n">
        <v>1.70876431993987</v>
      </c>
      <c r="I48" s="12" t="n">
        <v>3.54366446762792</v>
      </c>
      <c r="J48" s="13" t="n">
        <v>2036</v>
      </c>
      <c r="K48" s="13" t="n">
        <v>2396</v>
      </c>
    </row>
    <row r="49" customFormat="false" ht="15" hidden="false" customHeight="false" outlineLevel="0" collapsed="false">
      <c r="B49" s="11"/>
      <c r="C49" s="11" t="s">
        <v>164</v>
      </c>
      <c r="D49" s="12" t="n">
        <v>82.0929781727169</v>
      </c>
      <c r="E49" s="12" t="n">
        <v>1.21624699893289</v>
      </c>
      <c r="F49" s="12" t="n">
        <v>79.5823550812837</v>
      </c>
      <c r="G49" s="12" t="n">
        <v>84.3555741440808</v>
      </c>
      <c r="H49" s="12" t="n">
        <v>1.48154814943368</v>
      </c>
      <c r="I49" s="12" t="n">
        <v>2.63843789857654</v>
      </c>
      <c r="J49" s="13" t="n">
        <v>2236</v>
      </c>
      <c r="K49" s="13" t="n">
        <v>2623</v>
      </c>
    </row>
    <row r="50" customFormat="false" ht="15" hidden="false" customHeight="false" outlineLevel="0" collapsed="false">
      <c r="B50" s="11"/>
      <c r="C50" s="11" t="s">
        <v>165</v>
      </c>
      <c r="D50" s="12" t="n">
        <v>78.8121952586742</v>
      </c>
      <c r="E50" s="12" t="n">
        <v>1.6157566926185</v>
      </c>
      <c r="F50" s="12" t="n">
        <v>75.4706360042081</v>
      </c>
      <c r="G50" s="12" t="n">
        <v>81.8082698687391</v>
      </c>
      <c r="H50" s="12" t="n">
        <v>2.05013537221661</v>
      </c>
      <c r="I50" s="12" t="n">
        <v>4.32595204830378</v>
      </c>
      <c r="J50" s="13" t="n">
        <v>2322</v>
      </c>
      <c r="K50" s="13" t="n">
        <v>2768</v>
      </c>
    </row>
    <row r="51" customFormat="false" ht="15" hidden="false" customHeight="false" outlineLevel="0" collapsed="false">
      <c r="B51" s="11"/>
      <c r="C51" s="11" t="s">
        <v>166</v>
      </c>
      <c r="D51" s="12" t="n">
        <v>75.0430320990733</v>
      </c>
      <c r="E51" s="12" t="n">
        <v>1.26468207176419</v>
      </c>
      <c r="F51" s="12" t="n">
        <v>72.4815058477142</v>
      </c>
      <c r="G51" s="12" t="n">
        <v>77.440334460023</v>
      </c>
      <c r="H51" s="12" t="n">
        <v>1.68527581627369</v>
      </c>
      <c r="I51" s="12" t="n">
        <v>2.93863200022457</v>
      </c>
      <c r="J51" s="13" t="n">
        <v>2784</v>
      </c>
      <c r="K51" s="13" t="n">
        <v>3442</v>
      </c>
    </row>
    <row r="52" customFormat="false" ht="15" hidden="false" customHeight="true" outlineLevel="0" collapsed="false">
      <c r="B52" s="11" t="s">
        <v>167</v>
      </c>
      <c r="C52" s="11" t="s">
        <v>168</v>
      </c>
      <c r="D52" s="12" t="n">
        <v>78.77285775699</v>
      </c>
      <c r="E52" s="12" t="n">
        <v>0.819714261136816</v>
      </c>
      <c r="F52" s="12" t="n">
        <v>77.1210916703222</v>
      </c>
      <c r="G52" s="12" t="n">
        <v>80.33577933396</v>
      </c>
      <c r="H52" s="12" t="n">
        <v>1.04060495515548</v>
      </c>
      <c r="I52" s="12" t="n">
        <v>3.77491699917066</v>
      </c>
      <c r="J52" s="13" t="n">
        <v>7821</v>
      </c>
      <c r="K52" s="13" t="n">
        <v>9395</v>
      </c>
    </row>
    <row r="53" customFormat="false" ht="15" hidden="false" customHeight="false" outlineLevel="0" collapsed="false">
      <c r="B53" s="11"/>
      <c r="C53" s="11" t="s">
        <v>169</v>
      </c>
      <c r="D53" s="12" t="n">
        <v>83.165273058015</v>
      </c>
      <c r="E53" s="12" t="n">
        <v>0.952649484908714</v>
      </c>
      <c r="F53" s="12" t="n">
        <v>81.2135434137735</v>
      </c>
      <c r="G53" s="12" t="n">
        <v>84.9518078132249</v>
      </c>
      <c r="H53" s="12" t="n">
        <v>1.14548951729427</v>
      </c>
      <c r="I53" s="12" t="n">
        <v>2.9714114229752</v>
      </c>
      <c r="J53" s="13" t="n">
        <v>3801</v>
      </c>
      <c r="K53" s="13" t="n">
        <v>4585</v>
      </c>
    </row>
    <row r="54" customFormat="false" ht="15" hidden="false" customHeight="true" outlineLevel="0" collapsed="false">
      <c r="B54" s="11" t="s">
        <v>170</v>
      </c>
      <c r="C54" s="11" t="s">
        <v>171</v>
      </c>
      <c r="D54" s="12" t="n">
        <v>79.4629753885959</v>
      </c>
      <c r="E54" s="12" t="n">
        <v>0.801062162972604</v>
      </c>
      <c r="F54" s="12" t="n">
        <v>77.8475811663279</v>
      </c>
      <c r="G54" s="12" t="n">
        <v>80.9893387233234</v>
      </c>
      <c r="H54" s="12" t="n">
        <v>1.00809485053283</v>
      </c>
      <c r="I54" s="12" t="n">
        <v>3.58651414572778</v>
      </c>
      <c r="J54" s="13" t="n">
        <v>7630</v>
      </c>
      <c r="K54" s="13" t="n">
        <v>9122</v>
      </c>
    </row>
    <row r="55" customFormat="false" ht="15" hidden="false" customHeight="false" outlineLevel="0" collapsed="false">
      <c r="B55" s="11"/>
      <c r="C55" s="11" t="s">
        <v>170</v>
      </c>
      <c r="D55" s="12" t="n">
        <v>81.399927936655</v>
      </c>
      <c r="E55" s="12" t="n">
        <v>1.04188321251729</v>
      </c>
      <c r="F55" s="12" t="n">
        <v>79.2695836438134</v>
      </c>
      <c r="G55" s="12" t="n">
        <v>83.357312149287</v>
      </c>
      <c r="H55" s="12" t="n">
        <v>1.27995593967611</v>
      </c>
      <c r="I55" s="12" t="n">
        <v>3.52389497196385</v>
      </c>
      <c r="J55" s="13" t="n">
        <v>4038</v>
      </c>
      <c r="K55" s="13" t="n">
        <v>4916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232</v>
      </c>
      <c r="K2" s="9" t="str">
        <f aca="false">HYPERLINK("#'INDICE'!A1", "Índice")</f>
        <v>Índice</v>
      </c>
    </row>
    <row r="3" customFormat="false" ht="15" hidden="false" customHeight="false" outlineLevel="0" collapsed="false">
      <c r="B3" s="7" t="s">
        <v>109</v>
      </c>
      <c r="C3" s="8" t="s">
        <v>30</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94.6135441631943</v>
      </c>
      <c r="E9" s="12" t="n">
        <v>0.34071692593994</v>
      </c>
      <c r="F9" s="12" t="n">
        <v>93.9050261278278</v>
      </c>
      <c r="G9" s="12" t="n">
        <v>95.2438711370953</v>
      </c>
      <c r="H9" s="12" t="n">
        <v>0.360114325019105</v>
      </c>
      <c r="I9" s="12" t="n">
        <v>3.06648319563634</v>
      </c>
      <c r="J9" s="13" t="n">
        <v>12835</v>
      </c>
      <c r="K9" s="13" t="n">
        <v>13463</v>
      </c>
    </row>
    <row r="10" customFormat="false" ht="15" hidden="false" customHeight="true" outlineLevel="0" collapsed="false">
      <c r="B10" s="11" t="s">
        <v>127</v>
      </c>
      <c r="C10" s="11" t="s">
        <v>128</v>
      </c>
      <c r="D10" s="12" t="n">
        <v>94.2097917508968</v>
      </c>
      <c r="E10" s="12" t="n">
        <v>0.443561016469852</v>
      </c>
      <c r="F10" s="12" t="n">
        <v>93.2759392162914</v>
      </c>
      <c r="G10" s="12" t="n">
        <v>95.0208719940091</v>
      </c>
      <c r="H10" s="12" t="n">
        <v>0.470822627060557</v>
      </c>
      <c r="I10" s="12" t="n">
        <v>2.94599660237769</v>
      </c>
      <c r="J10" s="13" t="n">
        <v>7774</v>
      </c>
      <c r="K10" s="13" t="n">
        <v>8169</v>
      </c>
    </row>
    <row r="11" customFormat="false" ht="15" hidden="false" customHeight="false" outlineLevel="0" collapsed="false">
      <c r="B11" s="11"/>
      <c r="C11" s="11" t="s">
        <v>129</v>
      </c>
      <c r="D11" s="12" t="n">
        <v>95.3438172046272</v>
      </c>
      <c r="E11" s="12" t="n">
        <v>0.516967356552852</v>
      </c>
      <c r="F11" s="12" t="n">
        <v>94.2175354687156</v>
      </c>
      <c r="G11" s="12" t="n">
        <v>96.2594363490505</v>
      </c>
      <c r="H11" s="12" t="n">
        <v>0.542213823307845</v>
      </c>
      <c r="I11" s="12" t="n">
        <v>3.18643878171623</v>
      </c>
      <c r="J11" s="13" t="n">
        <v>5061</v>
      </c>
      <c r="K11" s="13" t="n">
        <v>5294</v>
      </c>
    </row>
    <row r="12" customFormat="false" ht="15" hidden="false" customHeight="true" outlineLevel="0" collapsed="false">
      <c r="B12" s="11" t="s">
        <v>130</v>
      </c>
      <c r="C12" s="11" t="s">
        <v>131</v>
      </c>
      <c r="D12" s="12" t="n">
        <v>96.3156312970481</v>
      </c>
      <c r="E12" s="12" t="n">
        <v>0.329153427272572</v>
      </c>
      <c r="F12" s="12" t="n">
        <v>95.6126267288079</v>
      </c>
      <c r="G12" s="12" t="n">
        <v>96.9096318024861</v>
      </c>
      <c r="H12" s="12" t="n">
        <v>0.341744556766104</v>
      </c>
      <c r="I12" s="12" t="n">
        <v>2.07425643202302</v>
      </c>
      <c r="J12" s="13" t="n">
        <v>6554</v>
      </c>
      <c r="K12" s="13" t="n">
        <v>6795</v>
      </c>
    </row>
    <row r="13" customFormat="false" ht="15" hidden="false" customHeight="false" outlineLevel="0" collapsed="false">
      <c r="B13" s="11"/>
      <c r="C13" s="11" t="s">
        <v>132</v>
      </c>
      <c r="D13" s="12" t="n">
        <v>93.4599277125881</v>
      </c>
      <c r="E13" s="12" t="n">
        <v>0.577451209553673</v>
      </c>
      <c r="F13" s="12" t="n">
        <v>92.2308818434125</v>
      </c>
      <c r="G13" s="12" t="n">
        <v>94.5061246090443</v>
      </c>
      <c r="H13" s="12" t="n">
        <v>0.617859679208693</v>
      </c>
      <c r="I13" s="12" t="n">
        <v>2.21923629019706</v>
      </c>
      <c r="J13" s="13" t="n">
        <v>3811</v>
      </c>
      <c r="K13" s="13" t="n">
        <v>4069</v>
      </c>
    </row>
    <row r="14" customFormat="false" ht="15" hidden="false" customHeight="false" outlineLevel="0" collapsed="false">
      <c r="B14" s="11"/>
      <c r="C14" s="11" t="s">
        <v>133</v>
      </c>
      <c r="D14" s="12" t="n">
        <v>93.9826728118582</v>
      </c>
      <c r="E14" s="12" t="n">
        <v>0.674005213054648</v>
      </c>
      <c r="F14" s="12" t="n">
        <v>92.513982626356</v>
      </c>
      <c r="G14" s="12" t="n">
        <v>95.1782368745192</v>
      </c>
      <c r="H14" s="12" t="n">
        <v>0.71715901760309</v>
      </c>
      <c r="I14" s="12" t="n">
        <v>2.08696054863552</v>
      </c>
      <c r="J14" s="13" t="n">
        <v>2470</v>
      </c>
      <c r="K14" s="13" t="n">
        <v>2599</v>
      </c>
    </row>
    <row r="15" customFormat="false" ht="15" hidden="false" customHeight="true" outlineLevel="0" collapsed="false">
      <c r="B15" s="11" t="s">
        <v>134</v>
      </c>
      <c r="C15" s="11" t="s">
        <v>135</v>
      </c>
      <c r="D15" s="12" t="n">
        <v>97.6320577739539</v>
      </c>
      <c r="E15" s="12" t="n">
        <v>0.680553484107564</v>
      </c>
      <c r="F15" s="12" t="n">
        <v>95.8393593178142</v>
      </c>
      <c r="G15" s="12" t="n">
        <v>98.6631095899144</v>
      </c>
      <c r="H15" s="12" t="n">
        <v>0.697059449144501</v>
      </c>
      <c r="I15" s="12" t="n">
        <v>1.29417646104841</v>
      </c>
      <c r="J15" s="13" t="n">
        <v>632</v>
      </c>
      <c r="K15" s="13" t="n">
        <v>647</v>
      </c>
    </row>
    <row r="16" customFormat="false" ht="15" hidden="false" customHeight="false" outlineLevel="0" collapsed="false">
      <c r="B16" s="11"/>
      <c r="C16" s="11" t="s">
        <v>136</v>
      </c>
      <c r="D16" s="12" t="n">
        <v>96.5640595314246</v>
      </c>
      <c r="E16" s="12" t="n">
        <v>1.50655371087994</v>
      </c>
      <c r="F16" s="12" t="n">
        <v>91.9477495845685</v>
      </c>
      <c r="G16" s="12" t="n">
        <v>98.5748836068286</v>
      </c>
      <c r="H16" s="12" t="n">
        <v>1.56015987541375</v>
      </c>
      <c r="I16" s="12" t="n">
        <v>3.54354419050215</v>
      </c>
      <c r="J16" s="13" t="n">
        <v>504</v>
      </c>
      <c r="K16" s="13" t="n">
        <v>519</v>
      </c>
    </row>
    <row r="17" customFormat="false" ht="15" hidden="false" customHeight="false" outlineLevel="0" collapsed="false">
      <c r="B17" s="11"/>
      <c r="C17" s="11" t="s">
        <v>137</v>
      </c>
      <c r="D17" s="12" t="n">
        <v>97.0179297361206</v>
      </c>
      <c r="E17" s="12" t="n">
        <v>0.828815290947852</v>
      </c>
      <c r="F17" s="12" t="n">
        <v>94.8536854515428</v>
      </c>
      <c r="G17" s="12" t="n">
        <v>98.2884402533155</v>
      </c>
      <c r="H17" s="12" t="n">
        <v>0.854290844179163</v>
      </c>
      <c r="I17" s="12" t="n">
        <v>1.27740293666288</v>
      </c>
      <c r="J17" s="13" t="n">
        <v>524</v>
      </c>
      <c r="K17" s="13" t="n">
        <v>539</v>
      </c>
    </row>
    <row r="18" customFormat="false" ht="15" hidden="false" customHeight="false" outlineLevel="0" collapsed="false">
      <c r="B18" s="11"/>
      <c r="C18" s="11" t="s">
        <v>138</v>
      </c>
      <c r="D18" s="12" t="n">
        <v>97.2513934250046</v>
      </c>
      <c r="E18" s="12" t="n">
        <v>0.810490357318956</v>
      </c>
      <c r="F18" s="12" t="n">
        <v>95.0854051067034</v>
      </c>
      <c r="G18" s="12" t="n">
        <v>98.4780545268132</v>
      </c>
      <c r="H18" s="12" t="n">
        <v>0.833397166636965</v>
      </c>
      <c r="I18" s="12" t="n">
        <v>1.07636954524049</v>
      </c>
      <c r="J18" s="13" t="n">
        <v>428</v>
      </c>
      <c r="K18" s="13" t="n">
        <v>439</v>
      </c>
    </row>
    <row r="19" customFormat="false" ht="15" hidden="false" customHeight="false" outlineLevel="0" collapsed="false">
      <c r="B19" s="11"/>
      <c r="C19" s="11" t="s">
        <v>139</v>
      </c>
      <c r="D19" s="12" t="n">
        <v>97.9360287775898</v>
      </c>
      <c r="E19" s="12" t="n">
        <v>0.802266935857451</v>
      </c>
      <c r="F19" s="12" t="n">
        <v>95.5521926724826</v>
      </c>
      <c r="G19" s="12" t="n">
        <v>99.0548672600329</v>
      </c>
      <c r="H19" s="12" t="n">
        <v>0.819174460993695</v>
      </c>
      <c r="I19" s="12" t="n">
        <v>1.09852705135829</v>
      </c>
      <c r="J19" s="13" t="n">
        <v>337</v>
      </c>
      <c r="K19" s="13" t="n">
        <v>346</v>
      </c>
    </row>
    <row r="20" customFormat="false" ht="15" hidden="false" customHeight="false" outlineLevel="0" collapsed="false">
      <c r="B20" s="11"/>
      <c r="C20" s="11" t="s">
        <v>140</v>
      </c>
      <c r="D20" s="12" t="n">
        <v>95.0540788939631</v>
      </c>
      <c r="E20" s="12" t="n">
        <v>1.24380716893909</v>
      </c>
      <c r="F20" s="12" t="n">
        <v>91.9164856589727</v>
      </c>
      <c r="G20" s="12" t="n">
        <v>97.0133952216143</v>
      </c>
      <c r="H20" s="12" t="n">
        <v>1.30852582383825</v>
      </c>
      <c r="I20" s="12" t="n">
        <v>1.51043087780594</v>
      </c>
      <c r="J20" s="13" t="n">
        <v>440</v>
      </c>
      <c r="K20" s="13" t="n">
        <v>460</v>
      </c>
    </row>
    <row r="21" customFormat="false" ht="15" hidden="false" customHeight="false" outlineLevel="0" collapsed="false">
      <c r="B21" s="11"/>
      <c r="C21" s="11" t="s">
        <v>141</v>
      </c>
      <c r="D21" s="12" t="n">
        <v>93.2338102559557</v>
      </c>
      <c r="E21" s="12" t="n">
        <v>1.11039931015592</v>
      </c>
      <c r="F21" s="12" t="n">
        <v>90.6859895379553</v>
      </c>
      <c r="G21" s="12" t="n">
        <v>95.12216954885</v>
      </c>
      <c r="H21" s="12" t="n">
        <v>1.19098351457216</v>
      </c>
      <c r="I21" s="12" t="n">
        <v>1.71802561994319</v>
      </c>
      <c r="J21" s="13" t="n">
        <v>820</v>
      </c>
      <c r="K21" s="13" t="n">
        <v>880</v>
      </c>
    </row>
    <row r="22" customFormat="false" ht="15" hidden="false" customHeight="false" outlineLevel="0" collapsed="false">
      <c r="B22" s="11"/>
      <c r="C22" s="11" t="s">
        <v>142</v>
      </c>
      <c r="D22" s="12" t="n">
        <v>93.7956919803187</v>
      </c>
      <c r="E22" s="12" t="n">
        <v>1.06952418645566</v>
      </c>
      <c r="F22" s="12" t="n">
        <v>91.312490303958</v>
      </c>
      <c r="G22" s="12" t="n">
        <v>95.603282068703</v>
      </c>
      <c r="H22" s="12" t="n">
        <v>1.14027005278673</v>
      </c>
      <c r="I22" s="12" t="n">
        <v>1.29732537751423</v>
      </c>
      <c r="J22" s="13" t="n">
        <v>625</v>
      </c>
      <c r="K22" s="13" t="n">
        <v>661</v>
      </c>
    </row>
    <row r="23" customFormat="false" ht="15" hidden="false" customHeight="false" outlineLevel="0" collapsed="false">
      <c r="B23" s="11"/>
      <c r="C23" s="11" t="s">
        <v>143</v>
      </c>
      <c r="D23" s="12" t="n">
        <v>93.558108963521</v>
      </c>
      <c r="E23" s="12" t="n">
        <v>0.993270666777248</v>
      </c>
      <c r="F23" s="12" t="n">
        <v>91.2934968892478</v>
      </c>
      <c r="G23" s="12" t="n">
        <v>95.2642380886178</v>
      </c>
      <c r="H23" s="12" t="n">
        <v>1.06166176056907</v>
      </c>
      <c r="I23" s="12" t="n">
        <v>1.15406302682407</v>
      </c>
      <c r="J23" s="13" t="n">
        <v>655</v>
      </c>
      <c r="K23" s="13" t="n">
        <v>706</v>
      </c>
    </row>
    <row r="24" customFormat="false" ht="15" hidden="false" customHeight="false" outlineLevel="0" collapsed="false">
      <c r="B24" s="11"/>
      <c r="C24" s="11" t="s">
        <v>144</v>
      </c>
      <c r="D24" s="12" t="n">
        <v>96.5246320309928</v>
      </c>
      <c r="E24" s="12" t="n">
        <v>1.15407297277429</v>
      </c>
      <c r="F24" s="12" t="n">
        <v>93.3341581278759</v>
      </c>
      <c r="G24" s="12" t="n">
        <v>98.2172168941419</v>
      </c>
      <c r="H24" s="12" t="n">
        <v>1.19562535333337</v>
      </c>
      <c r="I24" s="12" t="n">
        <v>1.56828391315582</v>
      </c>
      <c r="J24" s="13" t="n">
        <v>383</v>
      </c>
      <c r="K24" s="13" t="n">
        <v>396</v>
      </c>
    </row>
    <row r="25" customFormat="false" ht="15" hidden="false" customHeight="false" outlineLevel="0" collapsed="false">
      <c r="B25" s="11"/>
      <c r="C25" s="11" t="s">
        <v>145</v>
      </c>
      <c r="D25" s="12" t="n">
        <v>94.5917415777246</v>
      </c>
      <c r="E25" s="12" t="n">
        <v>1.1263177957084</v>
      </c>
      <c r="F25" s="12" t="n">
        <v>91.8652503056717</v>
      </c>
      <c r="G25" s="12" t="n">
        <v>96.4398205466558</v>
      </c>
      <c r="H25" s="12" t="n">
        <v>1.19071472511469</v>
      </c>
      <c r="I25" s="12" t="n">
        <v>1.19028914412165</v>
      </c>
      <c r="J25" s="13" t="n">
        <v>458</v>
      </c>
      <c r="K25" s="13" t="n">
        <v>481</v>
      </c>
    </row>
    <row r="26" customFormat="false" ht="15" hidden="false" customHeight="false" outlineLevel="0" collapsed="false">
      <c r="B26" s="11"/>
      <c r="C26" s="11" t="s">
        <v>146</v>
      </c>
      <c r="D26" s="12" t="n">
        <v>89.1375062757254</v>
      </c>
      <c r="E26" s="12" t="n">
        <v>2.32259613960001</v>
      </c>
      <c r="F26" s="12" t="n">
        <v>83.6042854181222</v>
      </c>
      <c r="G26" s="12" t="n">
        <v>92.9606063119227</v>
      </c>
      <c r="H26" s="12" t="n">
        <v>2.60563284372756</v>
      </c>
      <c r="I26" s="12" t="n">
        <v>2.76894143303539</v>
      </c>
      <c r="J26" s="13" t="n">
        <v>455</v>
      </c>
      <c r="K26" s="13" t="n">
        <v>498</v>
      </c>
    </row>
    <row r="27" customFormat="false" ht="15" hidden="false" customHeight="false" outlineLevel="0" collapsed="false">
      <c r="B27" s="11"/>
      <c r="C27" s="11" t="s">
        <v>147</v>
      </c>
      <c r="D27" s="12" t="n">
        <v>95.9950949808219</v>
      </c>
      <c r="E27" s="12" t="n">
        <v>0.848659596141737</v>
      </c>
      <c r="F27" s="12" t="n">
        <v>93.9380535518677</v>
      </c>
      <c r="G27" s="12" t="n">
        <v>97.3736225254091</v>
      </c>
      <c r="H27" s="12" t="n">
        <v>0.884065583050139</v>
      </c>
      <c r="I27" s="12" t="n">
        <v>1.54741155864918</v>
      </c>
      <c r="J27" s="13" t="n">
        <v>799</v>
      </c>
      <c r="K27" s="13" t="n">
        <v>827</v>
      </c>
    </row>
    <row r="28" customFormat="false" ht="15" hidden="false" customHeight="false" outlineLevel="0" collapsed="false">
      <c r="B28" s="11"/>
      <c r="C28" s="11" t="s">
        <v>148</v>
      </c>
      <c r="D28" s="12" t="n">
        <v>91.8643456011168</v>
      </c>
      <c r="E28" s="12" t="n">
        <v>2.02183502643984</v>
      </c>
      <c r="F28" s="12" t="n">
        <v>86.8062760610378</v>
      </c>
      <c r="G28" s="12" t="n">
        <v>95.0929222598845</v>
      </c>
      <c r="H28" s="12" t="n">
        <v>2.20089199265493</v>
      </c>
      <c r="I28" s="12" t="n">
        <v>1.46037105392042</v>
      </c>
      <c r="J28" s="13" t="n">
        <v>248</v>
      </c>
      <c r="K28" s="13" t="n">
        <v>268</v>
      </c>
    </row>
    <row r="29" customFormat="false" ht="15" hidden="false" customHeight="false" outlineLevel="0" collapsed="false">
      <c r="B29" s="11"/>
      <c r="C29" s="11" t="s">
        <v>149</v>
      </c>
      <c r="D29" s="12" t="n">
        <v>97.2423833396136</v>
      </c>
      <c r="E29" s="12" t="n">
        <v>0.913485062864892</v>
      </c>
      <c r="F29" s="12" t="n">
        <v>94.716372668425</v>
      </c>
      <c r="G29" s="12" t="n">
        <v>98.5788715902051</v>
      </c>
      <c r="H29" s="12" t="n">
        <v>0.93938983341718</v>
      </c>
      <c r="I29" s="12" t="n">
        <v>1.58080071618732</v>
      </c>
      <c r="J29" s="13" t="n">
        <v>497</v>
      </c>
      <c r="K29" s="13" t="n">
        <v>509</v>
      </c>
    </row>
    <row r="30" customFormat="false" ht="15" hidden="false" customHeight="false" outlineLevel="0" collapsed="false">
      <c r="B30" s="11"/>
      <c r="C30" s="11" t="s">
        <v>150</v>
      </c>
      <c r="D30" s="12" t="n">
        <v>95.3644322873894</v>
      </c>
      <c r="E30" s="12" t="n">
        <v>1.47691702446468</v>
      </c>
      <c r="F30" s="12" t="n">
        <v>91.3621993769651</v>
      </c>
      <c r="G30" s="12" t="n">
        <v>97.5617624751971</v>
      </c>
      <c r="H30" s="12" t="n">
        <v>1.54870845349748</v>
      </c>
      <c r="I30" s="12" t="n">
        <v>1.91449645012538</v>
      </c>
      <c r="J30" s="13" t="n">
        <v>373</v>
      </c>
      <c r="K30" s="13" t="n">
        <v>389</v>
      </c>
    </row>
    <row r="31" customFormat="false" ht="15" hidden="false" customHeight="false" outlineLevel="0" collapsed="false">
      <c r="B31" s="11"/>
      <c r="C31" s="11" t="s">
        <v>151</v>
      </c>
      <c r="D31" s="12" t="n">
        <v>95.9968743549092</v>
      </c>
      <c r="E31" s="12" t="n">
        <v>0.724229491267488</v>
      </c>
      <c r="F31" s="12" t="n">
        <v>94.3018730555243</v>
      </c>
      <c r="G31" s="12" t="n">
        <v>97.2026265019906</v>
      </c>
      <c r="H31" s="12" t="n">
        <v>0.754430283417297</v>
      </c>
      <c r="I31" s="12" t="n">
        <v>1.85078421495828</v>
      </c>
      <c r="J31" s="13" t="n">
        <v>1303</v>
      </c>
      <c r="K31" s="13" t="n">
        <v>1357</v>
      </c>
    </row>
    <row r="32" customFormat="false" ht="15" hidden="false" customHeight="false" outlineLevel="0" collapsed="false">
      <c r="B32" s="11"/>
      <c r="C32" s="11" t="s">
        <v>152</v>
      </c>
      <c r="D32" s="12" t="n">
        <v>96.8356946376637</v>
      </c>
      <c r="E32" s="12" t="n">
        <v>0.635829389478275</v>
      </c>
      <c r="F32" s="12" t="n">
        <v>95.3083780178636</v>
      </c>
      <c r="G32" s="12" t="n">
        <v>97.8768825279825</v>
      </c>
      <c r="H32" s="12" t="n">
        <v>0.656606421689232</v>
      </c>
      <c r="I32" s="12" t="n">
        <v>1.09639831787746</v>
      </c>
      <c r="J32" s="13" t="n">
        <v>803</v>
      </c>
      <c r="K32" s="13" t="n">
        <v>832</v>
      </c>
    </row>
    <row r="33" customFormat="false" ht="15" hidden="false" customHeight="false" outlineLevel="0" collapsed="false">
      <c r="B33" s="11"/>
      <c r="C33" s="11" t="s">
        <v>153</v>
      </c>
      <c r="D33" s="12" t="n">
        <v>95.1852598847629</v>
      </c>
      <c r="E33" s="12" t="n">
        <v>1.06304308438834</v>
      </c>
      <c r="F33" s="12" t="n">
        <v>92.5811159044362</v>
      </c>
      <c r="G33" s="12" t="n">
        <v>96.9058585830616</v>
      </c>
      <c r="H33" s="12" t="n">
        <v>1.11681481531419</v>
      </c>
      <c r="I33" s="12" t="n">
        <v>1.26742510000426</v>
      </c>
      <c r="J33" s="13" t="n">
        <v>492</v>
      </c>
      <c r="K33" s="13" t="n">
        <v>515</v>
      </c>
    </row>
    <row r="34" customFormat="false" ht="15" hidden="false" customHeight="false" outlineLevel="0" collapsed="false">
      <c r="B34" s="11"/>
      <c r="C34" s="11" t="s">
        <v>154</v>
      </c>
      <c r="D34" s="12" t="n">
        <v>93.4519095868509</v>
      </c>
      <c r="E34" s="12" t="n">
        <v>1.50886284777937</v>
      </c>
      <c r="F34" s="12" t="n">
        <v>89.7497130979928</v>
      </c>
      <c r="G34" s="12" t="n">
        <v>95.8783548798711</v>
      </c>
      <c r="H34" s="12" t="n">
        <v>1.61458749687409</v>
      </c>
      <c r="I34" s="12" t="n">
        <v>2.10578056977236</v>
      </c>
      <c r="J34" s="13" t="n">
        <v>531</v>
      </c>
      <c r="K34" s="13" t="n">
        <v>567</v>
      </c>
    </row>
    <row r="35" customFormat="false" ht="15" hidden="false" customHeight="false" outlineLevel="0" collapsed="false">
      <c r="B35" s="11"/>
      <c r="C35" s="11" t="s">
        <v>155</v>
      </c>
      <c r="D35" s="12" t="n">
        <v>92.5899459715606</v>
      </c>
      <c r="E35" s="12" t="n">
        <v>1.82686027527537</v>
      </c>
      <c r="F35" s="12" t="n">
        <v>88.0120051200462</v>
      </c>
      <c r="G35" s="12" t="n">
        <v>95.5088844717073</v>
      </c>
      <c r="H35" s="12" t="n">
        <v>1.97306549442906</v>
      </c>
      <c r="I35" s="12" t="n">
        <v>1.7025250227052</v>
      </c>
      <c r="J35" s="13" t="n">
        <v>329</v>
      </c>
      <c r="K35" s="13" t="n">
        <v>351</v>
      </c>
    </row>
    <row r="36" customFormat="false" ht="15" hidden="false" customHeight="false" outlineLevel="0" collapsed="false">
      <c r="B36" s="11"/>
      <c r="C36" s="11" t="s">
        <v>156</v>
      </c>
      <c r="D36" s="12" t="n">
        <v>95.5781527974373</v>
      </c>
      <c r="E36" s="12" t="n">
        <v>0.860135787968026</v>
      </c>
      <c r="F36" s="12" t="n">
        <v>93.5322381838356</v>
      </c>
      <c r="G36" s="12" t="n">
        <v>96.9976674363677</v>
      </c>
      <c r="H36" s="12" t="n">
        <v>0.899929285922639</v>
      </c>
      <c r="I36" s="12" t="n">
        <v>1.36191898480661</v>
      </c>
      <c r="J36" s="13" t="n">
        <v>742</v>
      </c>
      <c r="K36" s="13" t="n">
        <v>779</v>
      </c>
    </row>
    <row r="37" customFormat="false" ht="15" hidden="false" customHeight="false" outlineLevel="0" collapsed="false">
      <c r="B37" s="11"/>
      <c r="C37" s="11" t="s">
        <v>157</v>
      </c>
      <c r="D37" s="12" t="n">
        <v>91.612831227209</v>
      </c>
      <c r="E37" s="12" t="n">
        <v>1.43165949641179</v>
      </c>
      <c r="F37" s="12" t="n">
        <v>88.2888494349577</v>
      </c>
      <c r="G37" s="12" t="n">
        <v>94.0568733509887</v>
      </c>
      <c r="H37" s="12" t="n">
        <v>1.56272814324571</v>
      </c>
      <c r="I37" s="12" t="n">
        <v>1.32309024059167</v>
      </c>
      <c r="J37" s="13" t="n">
        <v>457</v>
      </c>
      <c r="K37" s="13" t="n">
        <v>497</v>
      </c>
    </row>
    <row r="38" customFormat="false" ht="15" hidden="false" customHeight="true" outlineLevel="0" collapsed="false">
      <c r="B38" s="11" t="s">
        <v>158</v>
      </c>
      <c r="C38" s="11" t="s">
        <v>159</v>
      </c>
      <c r="D38" s="12" t="n">
        <v>94.9261389875171</v>
      </c>
      <c r="E38" s="12" t="n">
        <v>0.418094224901763</v>
      </c>
      <c r="F38" s="12" t="n">
        <v>94.0402899067146</v>
      </c>
      <c r="G38" s="12" t="n">
        <v>95.6863556221461</v>
      </c>
      <c r="H38" s="12" t="n">
        <v>0.440441620570645</v>
      </c>
      <c r="I38" s="12" t="n">
        <v>2.50930429230205</v>
      </c>
      <c r="J38" s="13" t="n">
        <v>6592</v>
      </c>
      <c r="K38" s="13" t="n">
        <v>6915</v>
      </c>
    </row>
    <row r="39" customFormat="false" ht="15" hidden="false" customHeight="false" outlineLevel="0" collapsed="false">
      <c r="B39" s="11"/>
      <c r="C39" s="11" t="s">
        <v>160</v>
      </c>
      <c r="D39" s="12" t="n">
        <v>94.3515019689355</v>
      </c>
      <c r="E39" s="12" t="n">
        <v>0.519267336396092</v>
      </c>
      <c r="F39" s="12" t="n">
        <v>93.2421247128952</v>
      </c>
      <c r="G39" s="12" t="n">
        <v>95.2879664449976</v>
      </c>
      <c r="H39" s="12" t="n">
        <v>0.550354075515466</v>
      </c>
      <c r="I39" s="12" t="n">
        <v>3.31239828435839</v>
      </c>
      <c r="J39" s="13" t="n">
        <v>6243</v>
      </c>
      <c r="K39" s="13" t="n">
        <v>6548</v>
      </c>
    </row>
    <row r="40" customFormat="false" ht="15" hidden="false" customHeight="true" outlineLevel="0" collapsed="false">
      <c r="B40" s="11" t="s">
        <v>182</v>
      </c>
      <c r="C40" s="11" t="s">
        <v>183</v>
      </c>
      <c r="D40" s="12" t="n">
        <v>94.0291596600138</v>
      </c>
      <c r="E40" s="12" t="n">
        <v>0.545490272713687</v>
      </c>
      <c r="F40" s="12" t="n">
        <v>92.865430573117</v>
      </c>
      <c r="G40" s="12" t="n">
        <v>95.0132642635694</v>
      </c>
      <c r="H40" s="12" t="n">
        <v>0.580128839485586</v>
      </c>
      <c r="I40" s="12" t="n">
        <v>3.61407115166904</v>
      </c>
      <c r="J40" s="13" t="n">
        <v>6489</v>
      </c>
      <c r="K40" s="13" t="n">
        <v>6820</v>
      </c>
    </row>
    <row r="41" customFormat="false" ht="15" hidden="false" customHeight="false" outlineLevel="0" collapsed="false">
      <c r="B41" s="11"/>
      <c r="C41" s="11" t="s">
        <v>184</v>
      </c>
      <c r="D41" s="12" t="n">
        <v>95.2062930794171</v>
      </c>
      <c r="E41" s="12" t="n">
        <v>0.408605355462082</v>
      </c>
      <c r="F41" s="12" t="n">
        <v>94.3384248906153</v>
      </c>
      <c r="G41" s="12" t="n">
        <v>95.9468407124766</v>
      </c>
      <c r="H41" s="12" t="n">
        <v>0.429178935809674</v>
      </c>
      <c r="I41" s="12" t="n">
        <v>2.42979618688052</v>
      </c>
      <c r="J41" s="13" t="n">
        <v>6346</v>
      </c>
      <c r="K41" s="13" t="n">
        <v>6643</v>
      </c>
    </row>
    <row r="42" customFormat="false" ht="15" hidden="false" customHeight="true" outlineLevel="0" collapsed="false">
      <c r="B42" s="11" t="s">
        <v>185</v>
      </c>
      <c r="C42" s="11" t="s">
        <v>186</v>
      </c>
      <c r="D42" s="12" t="n">
        <v>92.2622398067765</v>
      </c>
      <c r="E42" s="12" t="n">
        <v>0.973105799155243</v>
      </c>
      <c r="F42" s="12" t="n">
        <v>90.122033997552</v>
      </c>
      <c r="G42" s="12" t="n">
        <v>93.9697662198533</v>
      </c>
      <c r="H42" s="12" t="n">
        <v>1.05471729408825</v>
      </c>
      <c r="I42" s="12" t="n">
        <v>1.9153495987876</v>
      </c>
      <c r="J42" s="13" t="n">
        <v>1340</v>
      </c>
      <c r="K42" s="13" t="n">
        <v>1445</v>
      </c>
    </row>
    <row r="43" customFormat="false" ht="15" hidden="false" customHeight="false" outlineLevel="0" collapsed="false">
      <c r="B43" s="11"/>
      <c r="C43" s="11" t="s">
        <v>187</v>
      </c>
      <c r="D43" s="12" t="n">
        <v>90.970756680423</v>
      </c>
      <c r="E43" s="12" t="n">
        <v>1.92473293878793</v>
      </c>
      <c r="F43" s="12" t="n">
        <v>86.400429306313</v>
      </c>
      <c r="G43" s="12" t="n">
        <v>94.1098688046202</v>
      </c>
      <c r="H43" s="12" t="n">
        <v>2.11577105547165</v>
      </c>
      <c r="I43" s="12" t="n">
        <v>2.19191680105106</v>
      </c>
      <c r="J43" s="13" t="n">
        <v>444</v>
      </c>
      <c r="K43" s="13" t="n">
        <v>487</v>
      </c>
    </row>
    <row r="44" customFormat="false" ht="15" hidden="false" customHeight="false" outlineLevel="0" collapsed="false">
      <c r="B44" s="11"/>
      <c r="C44" s="11" t="s">
        <v>188</v>
      </c>
      <c r="D44" s="12" t="n">
        <v>94.3495537202943</v>
      </c>
      <c r="E44" s="12" t="n">
        <v>1.90266924068471</v>
      </c>
      <c r="F44" s="12" t="n">
        <v>89.2062843952359</v>
      </c>
      <c r="G44" s="12" t="n">
        <v>97.121117430275</v>
      </c>
      <c r="H44" s="12" t="n">
        <v>2.01661710698208</v>
      </c>
      <c r="I44" s="12" t="n">
        <v>2.92672059797755</v>
      </c>
      <c r="J44" s="13" t="n">
        <v>415</v>
      </c>
      <c r="K44" s="13" t="n">
        <v>432</v>
      </c>
    </row>
    <row r="45" customFormat="false" ht="15" hidden="false" customHeight="false" outlineLevel="0" collapsed="false">
      <c r="B45" s="11"/>
      <c r="C45" s="11" t="s">
        <v>189</v>
      </c>
      <c r="D45" s="12" t="n">
        <v>95.0503936453414</v>
      </c>
      <c r="E45" s="12" t="n">
        <v>0.361111270696002</v>
      </c>
      <c r="F45" s="12" t="n">
        <v>94.2923235559341</v>
      </c>
      <c r="G45" s="12" t="n">
        <v>95.7123582574519</v>
      </c>
      <c r="H45" s="12" t="n">
        <v>0.379915597239298</v>
      </c>
      <c r="I45" s="12" t="n">
        <v>3.01735102283955</v>
      </c>
      <c r="J45" s="13" t="n">
        <v>10439</v>
      </c>
      <c r="K45" s="13" t="n">
        <v>10887</v>
      </c>
    </row>
    <row r="46" customFormat="false" ht="15" hidden="false" customHeight="false" outlineLevel="0" collapsed="false">
      <c r="B46" s="11"/>
      <c r="C46" s="11" t="s">
        <v>190</v>
      </c>
      <c r="D46" s="12" t="n">
        <v>94.6746782688221</v>
      </c>
      <c r="E46" s="12" t="n">
        <v>1.85886070040923</v>
      </c>
      <c r="F46" s="12" t="n">
        <v>89.5765182194195</v>
      </c>
      <c r="G46" s="12" t="n">
        <v>97.3529953127472</v>
      </c>
      <c r="H46" s="12" t="n">
        <v>1.96341908353902</v>
      </c>
      <c r="I46" s="12" t="n">
        <v>1.44609377987578</v>
      </c>
      <c r="J46" s="13" t="n">
        <v>197</v>
      </c>
      <c r="K46" s="13" t="n">
        <v>212</v>
      </c>
    </row>
    <row r="47" customFormat="false" ht="15" hidden="false" customHeight="true" outlineLevel="0" collapsed="false">
      <c r="B47" s="11" t="s">
        <v>161</v>
      </c>
      <c r="C47" s="11" t="s">
        <v>162</v>
      </c>
      <c r="D47" s="12" t="n">
        <v>92.5347010068383</v>
      </c>
      <c r="E47" s="12" t="n">
        <v>0.934516984144603</v>
      </c>
      <c r="F47" s="12" t="n">
        <v>90.4819996789876</v>
      </c>
      <c r="G47" s="12" t="n">
        <v>94.1732145044766</v>
      </c>
      <c r="H47" s="12" t="n">
        <v>1.00990976787783</v>
      </c>
      <c r="I47" s="12" t="n">
        <v>3.24904471568751</v>
      </c>
      <c r="J47" s="13" t="n">
        <v>2391</v>
      </c>
      <c r="K47" s="13" t="n">
        <v>2571</v>
      </c>
    </row>
    <row r="48" customFormat="false" ht="15" hidden="false" customHeight="false" outlineLevel="0" collapsed="false">
      <c r="B48" s="11"/>
      <c r="C48" s="11" t="s">
        <v>163</v>
      </c>
      <c r="D48" s="12" t="n">
        <v>93.5900841269032</v>
      </c>
      <c r="E48" s="12" t="n">
        <v>0.794935301574627</v>
      </c>
      <c r="F48" s="12" t="n">
        <v>91.8427822979991</v>
      </c>
      <c r="G48" s="12" t="n">
        <v>94.9835514025152</v>
      </c>
      <c r="H48" s="12" t="n">
        <v>0.849379834402902</v>
      </c>
      <c r="I48" s="12" t="n">
        <v>2.40379285517757</v>
      </c>
      <c r="J48" s="13" t="n">
        <v>2161</v>
      </c>
      <c r="K48" s="13" t="n">
        <v>2283</v>
      </c>
    </row>
    <row r="49" customFormat="false" ht="15" hidden="false" customHeight="false" outlineLevel="0" collapsed="false">
      <c r="B49" s="11"/>
      <c r="C49" s="11" t="s">
        <v>164</v>
      </c>
      <c r="D49" s="12" t="n">
        <v>93.1187689710994</v>
      </c>
      <c r="E49" s="12" t="n">
        <v>0.988667323374498</v>
      </c>
      <c r="F49" s="12" t="n">
        <v>90.9081225764628</v>
      </c>
      <c r="G49" s="12" t="n">
        <v>94.8225199327787</v>
      </c>
      <c r="H49" s="12" t="n">
        <v>1.06172722674345</v>
      </c>
      <c r="I49" s="12" t="n">
        <v>3.81361638277251</v>
      </c>
      <c r="J49" s="13" t="n">
        <v>2368</v>
      </c>
      <c r="K49" s="13" t="n">
        <v>2501</v>
      </c>
    </row>
    <row r="50" customFormat="false" ht="15" hidden="false" customHeight="false" outlineLevel="0" collapsed="false">
      <c r="B50" s="11"/>
      <c r="C50" s="11" t="s">
        <v>165</v>
      </c>
      <c r="D50" s="12" t="n">
        <v>96.430437581132</v>
      </c>
      <c r="E50" s="12" t="n">
        <v>0.509455868827237</v>
      </c>
      <c r="F50" s="12" t="n">
        <v>95.2849206345024</v>
      </c>
      <c r="G50" s="12" t="n">
        <v>97.3055238093821</v>
      </c>
      <c r="H50" s="12" t="n">
        <v>0.5283143804036</v>
      </c>
      <c r="I50" s="12" t="n">
        <v>2.00796060287868</v>
      </c>
      <c r="J50" s="13" t="n">
        <v>2571</v>
      </c>
      <c r="K50" s="13" t="n">
        <v>2664</v>
      </c>
    </row>
    <row r="51" customFormat="false" ht="15" hidden="false" customHeight="false" outlineLevel="0" collapsed="false">
      <c r="B51" s="11"/>
      <c r="C51" s="11" t="s">
        <v>166</v>
      </c>
      <c r="D51" s="12" t="n">
        <v>96.9904639868094</v>
      </c>
      <c r="E51" s="12" t="n">
        <v>0.475721967817275</v>
      </c>
      <c r="F51" s="12" t="n">
        <v>95.9034429492617</v>
      </c>
      <c r="G51" s="12" t="n">
        <v>97.795673863007</v>
      </c>
      <c r="H51" s="12" t="n">
        <v>0.490483237488144</v>
      </c>
      <c r="I51" s="12" t="n">
        <v>2.62676507557901</v>
      </c>
      <c r="J51" s="13" t="n">
        <v>3292</v>
      </c>
      <c r="K51" s="13" t="n">
        <v>3389</v>
      </c>
    </row>
    <row r="52" customFormat="false" ht="15" hidden="false" customHeight="true" outlineLevel="0" collapsed="false">
      <c r="B52" s="11" t="s">
        <v>167</v>
      </c>
      <c r="C52" s="11" t="s">
        <v>168</v>
      </c>
      <c r="D52" s="12" t="n">
        <v>95.3873195146304</v>
      </c>
      <c r="E52" s="12" t="n">
        <v>0.404404393749641</v>
      </c>
      <c r="F52" s="12" t="n">
        <v>94.5262271994655</v>
      </c>
      <c r="G52" s="12" t="n">
        <v>96.1185136854502</v>
      </c>
      <c r="H52" s="12" t="n">
        <v>0.423960329116507</v>
      </c>
      <c r="I52" s="12" t="n">
        <v>3.37685681102134</v>
      </c>
      <c r="J52" s="13" t="n">
        <v>8733</v>
      </c>
      <c r="K52" s="13" t="n">
        <v>9086</v>
      </c>
    </row>
    <row r="53" customFormat="false" ht="15" hidden="false" customHeight="false" outlineLevel="0" collapsed="false">
      <c r="B53" s="11"/>
      <c r="C53" s="11" t="s">
        <v>169</v>
      </c>
      <c r="D53" s="12" t="n">
        <v>93.0231866696962</v>
      </c>
      <c r="E53" s="12" t="n">
        <v>0.651172879544252</v>
      </c>
      <c r="F53" s="12" t="n">
        <v>91.6329585330375</v>
      </c>
      <c r="G53" s="12" t="n">
        <v>94.1970494766989</v>
      </c>
      <c r="H53" s="12" t="n">
        <v>0.700011365829055</v>
      </c>
      <c r="I53" s="12" t="n">
        <v>2.8231149319139</v>
      </c>
      <c r="J53" s="13" t="n">
        <v>4050</v>
      </c>
      <c r="K53" s="13" t="n">
        <v>4322</v>
      </c>
    </row>
    <row r="54" customFormat="false" ht="15" hidden="false" customHeight="true" outlineLevel="0" collapsed="false">
      <c r="B54" s="11" t="s">
        <v>170</v>
      </c>
      <c r="C54" s="11" t="s">
        <v>171</v>
      </c>
      <c r="D54" s="12" t="n">
        <v>95.6067204777917</v>
      </c>
      <c r="E54" s="12" t="n">
        <v>0.399637390007015</v>
      </c>
      <c r="F54" s="12" t="n">
        <v>94.7528802707574</v>
      </c>
      <c r="G54" s="12" t="n">
        <v>96.3270050290918</v>
      </c>
      <c r="H54" s="12" t="n">
        <v>0.418001358073825</v>
      </c>
      <c r="I54" s="12" t="n">
        <v>3.36282065313274</v>
      </c>
      <c r="J54" s="13" t="n">
        <v>8510</v>
      </c>
      <c r="K54" s="13" t="n">
        <v>8845</v>
      </c>
    </row>
    <row r="55" customFormat="false" ht="15" hidden="false" customHeight="false" outlineLevel="0" collapsed="false">
      <c r="B55" s="11"/>
      <c r="C55" s="11" t="s">
        <v>170</v>
      </c>
      <c r="D55" s="12" t="n">
        <v>93.0669261715711</v>
      </c>
      <c r="E55" s="12" t="n">
        <v>0.636338084329239</v>
      </c>
      <c r="F55" s="12" t="n">
        <v>91.7101800365153</v>
      </c>
      <c r="G55" s="12" t="n">
        <v>94.215626886061</v>
      </c>
      <c r="H55" s="12" t="n">
        <v>0.683742453421245</v>
      </c>
      <c r="I55" s="12" t="n">
        <v>2.89744040322088</v>
      </c>
      <c r="J55" s="13" t="n">
        <v>4325</v>
      </c>
      <c r="K55" s="13" t="n">
        <v>4618</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233</v>
      </c>
      <c r="K2" s="9" t="str">
        <f aca="false">HYPERLINK("#'INDICE'!A1", "Índice")</f>
        <v>Índice</v>
      </c>
    </row>
    <row r="3" customFormat="false" ht="15" hidden="false" customHeight="false" outlineLevel="0" collapsed="false">
      <c r="B3" s="7" t="s">
        <v>109</v>
      </c>
      <c r="C3" s="8" t="s">
        <v>31</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92.0002345641671</v>
      </c>
      <c r="E9" s="12" t="n">
        <v>0.408736595868946</v>
      </c>
      <c r="F9" s="12" t="n">
        <v>91.1612182736324</v>
      </c>
      <c r="G9" s="12" t="n">
        <v>92.7659277725902</v>
      </c>
      <c r="H9" s="12" t="n">
        <v>0.444277775817914</v>
      </c>
      <c r="I9" s="12" t="n">
        <v>3.17478551964583</v>
      </c>
      <c r="J9" s="13" t="n">
        <v>13085</v>
      </c>
      <c r="K9" s="13" t="n">
        <v>13987</v>
      </c>
    </row>
    <row r="10" customFormat="false" ht="15" hidden="false" customHeight="true" outlineLevel="0" collapsed="false">
      <c r="B10" s="11" t="s">
        <v>127</v>
      </c>
      <c r="C10" s="11" t="s">
        <v>128</v>
      </c>
      <c r="D10" s="12" t="n">
        <v>91.2706058834545</v>
      </c>
      <c r="E10" s="12" t="n">
        <v>0.554620643461037</v>
      </c>
      <c r="F10" s="12" t="n">
        <v>90.1197275292909</v>
      </c>
      <c r="G10" s="12" t="n">
        <v>92.2988828628011</v>
      </c>
      <c r="H10" s="12" t="n">
        <v>0.607666222977904</v>
      </c>
      <c r="I10" s="12" t="n">
        <v>3.2805196561102</v>
      </c>
      <c r="J10" s="13" t="n">
        <v>7917</v>
      </c>
      <c r="K10" s="13" t="n">
        <v>8498</v>
      </c>
    </row>
    <row r="11" customFormat="false" ht="15" hidden="false" customHeight="false" outlineLevel="0" collapsed="false">
      <c r="B11" s="11"/>
      <c r="C11" s="11" t="s">
        <v>129</v>
      </c>
      <c r="D11" s="12" t="n">
        <v>93.3334083224738</v>
      </c>
      <c r="E11" s="12" t="n">
        <v>0.532874194680051</v>
      </c>
      <c r="F11" s="12" t="n">
        <v>92.2084380064347</v>
      </c>
      <c r="G11" s="12" t="n">
        <v>94.3059819847708</v>
      </c>
      <c r="H11" s="12" t="n">
        <v>0.570936178435627</v>
      </c>
      <c r="I11" s="12" t="n">
        <v>2.50450844228322</v>
      </c>
      <c r="J11" s="13" t="n">
        <v>5168</v>
      </c>
      <c r="K11" s="13" t="n">
        <v>5489</v>
      </c>
    </row>
    <row r="12" customFormat="false" ht="15" hidden="false" customHeight="true" outlineLevel="0" collapsed="false">
      <c r="B12" s="11" t="s">
        <v>130</v>
      </c>
      <c r="C12" s="11" t="s">
        <v>131</v>
      </c>
      <c r="D12" s="12" t="n">
        <v>94.6440430936243</v>
      </c>
      <c r="E12" s="12" t="n">
        <v>0.402451474213028</v>
      </c>
      <c r="F12" s="12" t="n">
        <v>93.7974001368547</v>
      </c>
      <c r="G12" s="12" t="n">
        <v>95.3808120858527</v>
      </c>
      <c r="H12" s="12" t="n">
        <v>0.425226417910859</v>
      </c>
      <c r="I12" s="12" t="n">
        <v>2.24877471303785</v>
      </c>
      <c r="J12" s="13" t="n">
        <v>6689</v>
      </c>
      <c r="K12" s="13" t="n">
        <v>7039</v>
      </c>
    </row>
    <row r="13" customFormat="false" ht="15" hidden="false" customHeight="false" outlineLevel="0" collapsed="false">
      <c r="B13" s="11"/>
      <c r="C13" s="11" t="s">
        <v>132</v>
      </c>
      <c r="D13" s="12" t="n">
        <v>90.3100896185061</v>
      </c>
      <c r="E13" s="12" t="n">
        <v>0.673426037610959</v>
      </c>
      <c r="F13" s="12" t="n">
        <v>88.9053148761079</v>
      </c>
      <c r="G13" s="12" t="n">
        <v>91.5538938095432</v>
      </c>
      <c r="H13" s="12" t="n">
        <v>0.745681950328796</v>
      </c>
      <c r="I13" s="12" t="n">
        <v>2.18693676459841</v>
      </c>
      <c r="J13" s="13" t="n">
        <v>3850</v>
      </c>
      <c r="K13" s="13" t="n">
        <v>4221</v>
      </c>
    </row>
    <row r="14" customFormat="false" ht="15" hidden="false" customHeight="false" outlineLevel="0" collapsed="false">
      <c r="B14" s="11"/>
      <c r="C14" s="11" t="s">
        <v>133</v>
      </c>
      <c r="D14" s="12" t="n">
        <v>90.3957368911123</v>
      </c>
      <c r="E14" s="12" t="n">
        <v>1.07226752885018</v>
      </c>
      <c r="F14" s="12" t="n">
        <v>88.0728778474114</v>
      </c>
      <c r="G14" s="12" t="n">
        <v>92.3057306738722</v>
      </c>
      <c r="H14" s="12" t="n">
        <v>1.18619258576519</v>
      </c>
      <c r="I14" s="12" t="n">
        <v>3.61010773629373</v>
      </c>
      <c r="J14" s="13" t="n">
        <v>2546</v>
      </c>
      <c r="K14" s="13" t="n">
        <v>2727</v>
      </c>
    </row>
    <row r="15" customFormat="false" ht="15" hidden="false" customHeight="true" outlineLevel="0" collapsed="false">
      <c r="B15" s="11" t="s">
        <v>134</v>
      </c>
      <c r="C15" s="11" t="s">
        <v>135</v>
      </c>
      <c r="D15" s="12" t="n">
        <v>96.344873612852</v>
      </c>
      <c r="E15" s="12" t="n">
        <v>0.822828149471498</v>
      </c>
      <c r="F15" s="12" t="n">
        <v>94.319788679656</v>
      </c>
      <c r="G15" s="12" t="n">
        <v>97.6658506670065</v>
      </c>
      <c r="H15" s="12" t="n">
        <v>0.854044557448811</v>
      </c>
      <c r="I15" s="12" t="n">
        <v>1.27852409423221</v>
      </c>
      <c r="J15" s="13" t="n">
        <v>638</v>
      </c>
      <c r="K15" s="13" t="n">
        <v>666</v>
      </c>
    </row>
    <row r="16" customFormat="false" ht="15" hidden="false" customHeight="false" outlineLevel="0" collapsed="false">
      <c r="B16" s="11"/>
      <c r="C16" s="11" t="s">
        <v>136</v>
      </c>
      <c r="D16" s="12" t="n">
        <v>94.6606908152579</v>
      </c>
      <c r="E16" s="12" t="n">
        <v>1.51551594833349</v>
      </c>
      <c r="F16" s="12" t="n">
        <v>90.724484949715</v>
      </c>
      <c r="G16" s="12" t="n">
        <v>96.9820729254337</v>
      </c>
      <c r="H16" s="12" t="n">
        <v>1.60099819183784</v>
      </c>
      <c r="I16" s="12" t="n">
        <v>2.39484217358035</v>
      </c>
      <c r="J16" s="13" t="n">
        <v>505</v>
      </c>
      <c r="K16" s="13" t="n">
        <v>528</v>
      </c>
    </row>
    <row r="17" customFormat="false" ht="15" hidden="false" customHeight="false" outlineLevel="0" collapsed="false">
      <c r="B17" s="11"/>
      <c r="C17" s="11" t="s">
        <v>137</v>
      </c>
      <c r="D17" s="12" t="n">
        <v>96.5978839283881</v>
      </c>
      <c r="E17" s="12" t="n">
        <v>1.06416032333248</v>
      </c>
      <c r="F17" s="12" t="n">
        <v>93.7255413349783</v>
      </c>
      <c r="G17" s="12" t="n">
        <v>98.1808376657081</v>
      </c>
      <c r="H17" s="12" t="n">
        <v>1.10163937350987</v>
      </c>
      <c r="I17" s="12" t="n">
        <v>1.86420921565729</v>
      </c>
      <c r="J17" s="13" t="n">
        <v>526</v>
      </c>
      <c r="K17" s="13" t="n">
        <v>542</v>
      </c>
    </row>
    <row r="18" customFormat="false" ht="15" hidden="false" customHeight="false" outlineLevel="0" collapsed="false">
      <c r="B18" s="11"/>
      <c r="C18" s="11" t="s">
        <v>138</v>
      </c>
      <c r="D18" s="12" t="n">
        <v>97.5246162115864</v>
      </c>
      <c r="E18" s="12" t="n">
        <v>0.804237470604858</v>
      </c>
      <c r="F18" s="12" t="n">
        <v>95.3045225415616</v>
      </c>
      <c r="G18" s="12" t="n">
        <v>98.7092322412994</v>
      </c>
      <c r="H18" s="12" t="n">
        <v>0.824650741367706</v>
      </c>
      <c r="I18" s="12" t="n">
        <v>1.21637551083609</v>
      </c>
      <c r="J18" s="13" t="n">
        <v>446</v>
      </c>
      <c r="K18" s="13" t="n">
        <v>455</v>
      </c>
    </row>
    <row r="19" customFormat="false" ht="15" hidden="false" customHeight="false" outlineLevel="0" collapsed="false">
      <c r="B19" s="11"/>
      <c r="C19" s="11" t="s">
        <v>139</v>
      </c>
      <c r="D19" s="12" t="n">
        <v>95.0577039259702</v>
      </c>
      <c r="E19" s="12" t="n">
        <v>1.69560056356533</v>
      </c>
      <c r="F19" s="12" t="n">
        <v>90.3441283651551</v>
      </c>
      <c r="G19" s="12" t="n">
        <v>97.533145376484</v>
      </c>
      <c r="H19" s="12" t="n">
        <v>1.7837592257497</v>
      </c>
      <c r="I19" s="12" t="n">
        <v>2.20921624620572</v>
      </c>
      <c r="J19" s="13" t="n">
        <v>347</v>
      </c>
      <c r="K19" s="13" t="n">
        <v>362</v>
      </c>
    </row>
    <row r="20" customFormat="false" ht="15" hidden="false" customHeight="false" outlineLevel="0" collapsed="false">
      <c r="B20" s="11"/>
      <c r="C20" s="11" t="s">
        <v>140</v>
      </c>
      <c r="D20" s="12" t="n">
        <v>95.0125279250704</v>
      </c>
      <c r="E20" s="12" t="n">
        <v>1.2053547019649</v>
      </c>
      <c r="F20" s="12" t="n">
        <v>92.0010690407014</v>
      </c>
      <c r="G20" s="12" t="n">
        <v>96.9280810837687</v>
      </c>
      <c r="H20" s="12" t="n">
        <v>1.26862712558861</v>
      </c>
      <c r="I20" s="12" t="n">
        <v>1.48393112734435</v>
      </c>
      <c r="J20" s="13" t="n">
        <v>464</v>
      </c>
      <c r="K20" s="13" t="n">
        <v>485</v>
      </c>
    </row>
    <row r="21" customFormat="false" ht="15" hidden="false" customHeight="false" outlineLevel="0" collapsed="false">
      <c r="B21" s="11"/>
      <c r="C21" s="11" t="s">
        <v>141</v>
      </c>
      <c r="D21" s="12" t="n">
        <v>92.2830891048885</v>
      </c>
      <c r="E21" s="12" t="n">
        <v>1.27001181602242</v>
      </c>
      <c r="F21" s="12" t="n">
        <v>89.3745621421501</v>
      </c>
      <c r="G21" s="12" t="n">
        <v>94.4449429466537</v>
      </c>
      <c r="H21" s="12" t="n">
        <v>1.37621294252399</v>
      </c>
      <c r="I21" s="12" t="n">
        <v>2.0837122319477</v>
      </c>
      <c r="J21" s="13" t="n">
        <v>852</v>
      </c>
      <c r="K21" s="13" t="n">
        <v>921</v>
      </c>
    </row>
    <row r="22" customFormat="false" ht="15" hidden="false" customHeight="false" outlineLevel="0" collapsed="false">
      <c r="B22" s="11"/>
      <c r="C22" s="11" t="s">
        <v>142</v>
      </c>
      <c r="D22" s="12" t="n">
        <v>90.8314655045821</v>
      </c>
      <c r="E22" s="12" t="n">
        <v>1.2397981638451</v>
      </c>
      <c r="F22" s="12" t="n">
        <v>88.0671462312976</v>
      </c>
      <c r="G22" s="12" t="n">
        <v>93.006267387684</v>
      </c>
      <c r="H22" s="12" t="n">
        <v>1.36494347741483</v>
      </c>
      <c r="I22" s="12" t="n">
        <v>1.24586075569708</v>
      </c>
      <c r="J22" s="13" t="n">
        <v>610</v>
      </c>
      <c r="K22" s="13" t="n">
        <v>676</v>
      </c>
    </row>
    <row r="23" customFormat="false" ht="15" hidden="false" customHeight="false" outlineLevel="0" collapsed="false">
      <c r="B23" s="11"/>
      <c r="C23" s="11" t="s">
        <v>143</v>
      </c>
      <c r="D23" s="12" t="n">
        <v>89.770305913044</v>
      </c>
      <c r="E23" s="12" t="n">
        <v>1.22676530954821</v>
      </c>
      <c r="F23" s="12" t="n">
        <v>87.0784577381928</v>
      </c>
      <c r="G23" s="12" t="n">
        <v>91.9532017160476</v>
      </c>
      <c r="H23" s="12" t="n">
        <v>1.36656024179812</v>
      </c>
      <c r="I23" s="12" t="n">
        <v>1.2225494911627</v>
      </c>
      <c r="J23" s="13" t="n">
        <v>675</v>
      </c>
      <c r="K23" s="13" t="n">
        <v>747</v>
      </c>
    </row>
    <row r="24" customFormat="false" ht="15" hidden="false" customHeight="false" outlineLevel="0" collapsed="false">
      <c r="B24" s="11"/>
      <c r="C24" s="11" t="s">
        <v>144</v>
      </c>
      <c r="D24" s="12" t="n">
        <v>97.0225605678399</v>
      </c>
      <c r="E24" s="12" t="n">
        <v>0.994984247769086</v>
      </c>
      <c r="F24" s="12" t="n">
        <v>94.2577021138614</v>
      </c>
      <c r="G24" s="12" t="n">
        <v>98.4776682888666</v>
      </c>
      <c r="H24" s="12" t="n">
        <v>1.02551843813004</v>
      </c>
      <c r="I24" s="12" t="n">
        <v>1.37080832707143</v>
      </c>
      <c r="J24" s="13" t="n">
        <v>389</v>
      </c>
      <c r="K24" s="13" t="n">
        <v>401</v>
      </c>
    </row>
    <row r="25" customFormat="false" ht="15" hidden="false" customHeight="false" outlineLevel="0" collapsed="false">
      <c r="B25" s="11"/>
      <c r="C25" s="11" t="s">
        <v>145</v>
      </c>
      <c r="D25" s="12" t="n">
        <v>95.0448898304792</v>
      </c>
      <c r="E25" s="12" t="n">
        <v>1.01723682534864</v>
      </c>
      <c r="F25" s="12" t="n">
        <v>92.5859194666264</v>
      </c>
      <c r="G25" s="12" t="n">
        <v>96.7172290860562</v>
      </c>
      <c r="H25" s="12" t="n">
        <v>1.07026987685815</v>
      </c>
      <c r="I25" s="12" t="n">
        <v>1.07001785254177</v>
      </c>
      <c r="J25" s="13" t="n">
        <v>466</v>
      </c>
      <c r="K25" s="13" t="n">
        <v>488</v>
      </c>
    </row>
    <row r="26" customFormat="false" ht="15" hidden="false" customHeight="false" outlineLevel="0" collapsed="false">
      <c r="B26" s="11"/>
      <c r="C26" s="11" t="s">
        <v>146</v>
      </c>
      <c r="D26" s="12" t="n">
        <v>91.5172276560527</v>
      </c>
      <c r="E26" s="12" t="n">
        <v>1.27285711331862</v>
      </c>
      <c r="F26" s="12" t="n">
        <v>88.6278143592828</v>
      </c>
      <c r="G26" s="12" t="n">
        <v>93.7244890340515</v>
      </c>
      <c r="H26" s="12" t="n">
        <v>1.3908388026158</v>
      </c>
      <c r="I26" s="12" t="n">
        <v>1.06644764790525</v>
      </c>
      <c r="J26" s="13" t="n">
        <v>469</v>
      </c>
      <c r="K26" s="13" t="n">
        <v>512</v>
      </c>
    </row>
    <row r="27" customFormat="false" ht="15" hidden="false" customHeight="false" outlineLevel="0" collapsed="false">
      <c r="B27" s="11"/>
      <c r="C27" s="11" t="s">
        <v>147</v>
      </c>
      <c r="D27" s="12" t="n">
        <v>89.6310773326441</v>
      </c>
      <c r="E27" s="12" t="n">
        <v>1.33248368957352</v>
      </c>
      <c r="F27" s="12" t="n">
        <v>86.6873818582162</v>
      </c>
      <c r="G27" s="12" t="n">
        <v>91.9840503850655</v>
      </c>
      <c r="H27" s="12" t="n">
        <v>1.48663134397942</v>
      </c>
      <c r="I27" s="12" t="n">
        <v>1.64106096569795</v>
      </c>
      <c r="J27" s="13" t="n">
        <v>781</v>
      </c>
      <c r="K27" s="13" t="n">
        <v>860</v>
      </c>
    </row>
    <row r="28" customFormat="false" ht="15" hidden="false" customHeight="false" outlineLevel="0" collapsed="false">
      <c r="B28" s="11"/>
      <c r="C28" s="11" t="s">
        <v>148</v>
      </c>
      <c r="D28" s="12" t="n">
        <v>82.6203288117283</v>
      </c>
      <c r="E28" s="12" t="n">
        <v>4.3442995891649</v>
      </c>
      <c r="F28" s="12" t="n">
        <v>72.2099971235627</v>
      </c>
      <c r="G28" s="12" t="n">
        <v>89.6877988737603</v>
      </c>
      <c r="H28" s="12" t="n">
        <v>5.25814851096091</v>
      </c>
      <c r="I28" s="12" t="n">
        <v>3.82475876616848</v>
      </c>
      <c r="J28" s="13" t="n">
        <v>252</v>
      </c>
      <c r="K28" s="13" t="n">
        <v>292</v>
      </c>
    </row>
    <row r="29" customFormat="false" ht="15" hidden="false" customHeight="false" outlineLevel="0" collapsed="false">
      <c r="B29" s="11"/>
      <c r="C29" s="11" t="s">
        <v>149</v>
      </c>
      <c r="D29" s="12" t="n">
        <v>97.7719556587782</v>
      </c>
      <c r="E29" s="12" t="n">
        <v>0.698922074977282</v>
      </c>
      <c r="F29" s="12" t="n">
        <v>95.8683320384273</v>
      </c>
      <c r="G29" s="12" t="n">
        <v>98.8093967552331</v>
      </c>
      <c r="H29" s="12" t="n">
        <v>0.714849232858247</v>
      </c>
      <c r="I29" s="12" t="n">
        <v>1.18624680484381</v>
      </c>
      <c r="J29" s="13" t="n">
        <v>520</v>
      </c>
      <c r="K29" s="13" t="n">
        <v>530</v>
      </c>
    </row>
    <row r="30" customFormat="false" ht="15" hidden="false" customHeight="false" outlineLevel="0" collapsed="false">
      <c r="B30" s="11"/>
      <c r="C30" s="11" t="s">
        <v>150</v>
      </c>
      <c r="D30" s="12" t="n">
        <v>94.3638365609024</v>
      </c>
      <c r="E30" s="12" t="n">
        <v>1.95792273533589</v>
      </c>
      <c r="F30" s="12" t="n">
        <v>88.9427355337193</v>
      </c>
      <c r="G30" s="12" t="n">
        <v>97.2104651965998</v>
      </c>
      <c r="H30" s="12" t="n">
        <v>2.07486554880825</v>
      </c>
      <c r="I30" s="12" t="n">
        <v>2.99123151279756</v>
      </c>
      <c r="J30" s="13" t="n">
        <v>400</v>
      </c>
      <c r="K30" s="13" t="n">
        <v>416</v>
      </c>
    </row>
    <row r="31" customFormat="false" ht="15" hidden="false" customHeight="false" outlineLevel="0" collapsed="false">
      <c r="B31" s="11"/>
      <c r="C31" s="11" t="s">
        <v>151</v>
      </c>
      <c r="D31" s="12" t="n">
        <v>94.0984010990613</v>
      </c>
      <c r="E31" s="12" t="n">
        <v>0.865898937586651</v>
      </c>
      <c r="F31" s="12" t="n">
        <v>92.1454016569437</v>
      </c>
      <c r="G31" s="12" t="n">
        <v>95.5890442969765</v>
      </c>
      <c r="H31" s="12" t="n">
        <v>0.920205792524661</v>
      </c>
      <c r="I31" s="12" t="n">
        <v>1.88886184725762</v>
      </c>
      <c r="J31" s="13" t="n">
        <v>1326</v>
      </c>
      <c r="K31" s="13" t="n">
        <v>1400</v>
      </c>
    </row>
    <row r="32" customFormat="false" ht="15" hidden="false" customHeight="false" outlineLevel="0" collapsed="false">
      <c r="B32" s="11"/>
      <c r="C32" s="11" t="s">
        <v>152</v>
      </c>
      <c r="D32" s="12" t="n">
        <v>97.2137565387568</v>
      </c>
      <c r="E32" s="12" t="n">
        <v>0.689951253059837</v>
      </c>
      <c r="F32" s="12" t="n">
        <v>95.4749343377527</v>
      </c>
      <c r="G32" s="12" t="n">
        <v>98.2963339186692</v>
      </c>
      <c r="H32" s="12" t="n">
        <v>0.709725945817936</v>
      </c>
      <c r="I32" s="12" t="n">
        <v>1.52373388365191</v>
      </c>
      <c r="J32" s="13" t="n">
        <v>843</v>
      </c>
      <c r="K32" s="13" t="n">
        <v>868</v>
      </c>
    </row>
    <row r="33" customFormat="false" ht="15" hidden="false" customHeight="false" outlineLevel="0" collapsed="false">
      <c r="B33" s="11"/>
      <c r="C33" s="11" t="s">
        <v>153</v>
      </c>
      <c r="D33" s="12" t="n">
        <v>95.1421255240765</v>
      </c>
      <c r="E33" s="12" t="n">
        <v>1.03792987205248</v>
      </c>
      <c r="F33" s="12" t="n">
        <v>92.6173254744506</v>
      </c>
      <c r="G33" s="12" t="n">
        <v>96.8329949493808</v>
      </c>
      <c r="H33" s="12" t="n">
        <v>1.09092567181487</v>
      </c>
      <c r="I33" s="12" t="n">
        <v>1.22137259930313</v>
      </c>
      <c r="J33" s="13" t="n">
        <v>502</v>
      </c>
      <c r="K33" s="13" t="n">
        <v>525</v>
      </c>
    </row>
    <row r="34" customFormat="false" ht="15" hidden="false" customHeight="false" outlineLevel="0" collapsed="false">
      <c r="B34" s="11"/>
      <c r="C34" s="11" t="s">
        <v>154</v>
      </c>
      <c r="D34" s="12" t="n">
        <v>91.9018730867596</v>
      </c>
      <c r="E34" s="12" t="n">
        <v>2.05722859946009</v>
      </c>
      <c r="F34" s="12" t="n">
        <v>86.777100057607</v>
      </c>
      <c r="G34" s="12" t="n">
        <v>95.1514246674149</v>
      </c>
      <c r="H34" s="12" t="n">
        <v>2.23850562601479</v>
      </c>
      <c r="I34" s="12" t="n">
        <v>3.36649420685849</v>
      </c>
      <c r="J34" s="13" t="n">
        <v>547</v>
      </c>
      <c r="K34" s="13" t="n">
        <v>593</v>
      </c>
    </row>
    <row r="35" customFormat="false" ht="15" hidden="false" customHeight="false" outlineLevel="0" collapsed="false">
      <c r="B35" s="11"/>
      <c r="C35" s="11" t="s">
        <v>155</v>
      </c>
      <c r="D35" s="12" t="n">
        <v>85.8925425938366</v>
      </c>
      <c r="E35" s="12" t="n">
        <v>1.99930858530819</v>
      </c>
      <c r="F35" s="12" t="n">
        <v>81.409965232592</v>
      </c>
      <c r="G35" s="12" t="n">
        <v>89.4345223277954</v>
      </c>
      <c r="H35" s="12" t="n">
        <v>2.32768587927639</v>
      </c>
      <c r="I35" s="12" t="n">
        <v>1.22055451308189</v>
      </c>
      <c r="J35" s="13" t="n">
        <v>325</v>
      </c>
      <c r="K35" s="13" t="n">
        <v>371</v>
      </c>
    </row>
    <row r="36" customFormat="false" ht="15" hidden="false" customHeight="false" outlineLevel="0" collapsed="false">
      <c r="B36" s="11"/>
      <c r="C36" s="11" t="s">
        <v>156</v>
      </c>
      <c r="D36" s="12" t="n">
        <v>87.1124769809925</v>
      </c>
      <c r="E36" s="12" t="n">
        <v>1.39017105410075</v>
      </c>
      <c r="F36" s="12" t="n">
        <v>84.109581795288</v>
      </c>
      <c r="G36" s="12" t="n">
        <v>89.6179453277456</v>
      </c>
      <c r="H36" s="12" t="n">
        <v>1.59583460633782</v>
      </c>
      <c r="I36" s="12" t="n">
        <v>1.45115646430845</v>
      </c>
      <c r="J36" s="13" t="n">
        <v>739</v>
      </c>
      <c r="K36" s="13" t="n">
        <v>844</v>
      </c>
    </row>
    <row r="37" customFormat="false" ht="15" hidden="false" customHeight="false" outlineLevel="0" collapsed="false">
      <c r="B37" s="11"/>
      <c r="C37" s="11" t="s">
        <v>157</v>
      </c>
      <c r="D37" s="12" t="n">
        <v>91.4170659616459</v>
      </c>
      <c r="E37" s="12" t="n">
        <v>1.50192791156191</v>
      </c>
      <c r="F37" s="12" t="n">
        <v>87.9183369406873</v>
      </c>
      <c r="G37" s="12" t="n">
        <v>93.9720656864583</v>
      </c>
      <c r="H37" s="12" t="n">
        <v>1.64294040260715</v>
      </c>
      <c r="I37" s="12" t="n">
        <v>1.44899090507696</v>
      </c>
      <c r="J37" s="13" t="n">
        <v>463</v>
      </c>
      <c r="K37" s="13" t="n">
        <v>505</v>
      </c>
    </row>
    <row r="38" customFormat="false" ht="15" hidden="false" customHeight="true" outlineLevel="0" collapsed="false">
      <c r="B38" s="11" t="s">
        <v>158</v>
      </c>
      <c r="C38" s="11" t="s">
        <v>159</v>
      </c>
      <c r="D38" s="12" t="n">
        <v>91.8589122988325</v>
      </c>
      <c r="E38" s="12" t="n">
        <v>0.573134809275002</v>
      </c>
      <c r="F38" s="12" t="n">
        <v>90.6614304973938</v>
      </c>
      <c r="G38" s="12" t="n">
        <v>92.9148414788986</v>
      </c>
      <c r="H38" s="12" t="n">
        <v>0.623929453258163</v>
      </c>
      <c r="I38" s="12" t="n">
        <v>3.16478225553544</v>
      </c>
      <c r="J38" s="13" t="n">
        <v>6683</v>
      </c>
      <c r="K38" s="13" t="n">
        <v>7206</v>
      </c>
    </row>
    <row r="39" customFormat="false" ht="15" hidden="false" customHeight="false" outlineLevel="0" collapsed="false">
      <c r="B39" s="11"/>
      <c r="C39" s="11" t="s">
        <v>160</v>
      </c>
      <c r="D39" s="12" t="n">
        <v>92.1186837426468</v>
      </c>
      <c r="E39" s="12" t="n">
        <v>0.586473735500984</v>
      </c>
      <c r="F39" s="12" t="n">
        <v>90.8886021079367</v>
      </c>
      <c r="G39" s="12" t="n">
        <v>93.1951320547938</v>
      </c>
      <c r="H39" s="12" t="n">
        <v>0.636650147042291</v>
      </c>
      <c r="I39" s="12" t="n">
        <v>3.21203564897401</v>
      </c>
      <c r="J39" s="13" t="n">
        <v>6402</v>
      </c>
      <c r="K39" s="13" t="n">
        <v>6781</v>
      </c>
    </row>
    <row r="40" customFormat="false" ht="15" hidden="false" customHeight="true" outlineLevel="0" collapsed="false">
      <c r="B40" s="11" t="s">
        <v>182</v>
      </c>
      <c r="C40" s="11" t="s">
        <v>183</v>
      </c>
      <c r="D40" s="12" t="n">
        <v>91.8083141203105</v>
      </c>
      <c r="E40" s="12" t="n">
        <v>0.602047848775591</v>
      </c>
      <c r="F40" s="12" t="n">
        <v>90.5476358399326</v>
      </c>
      <c r="G40" s="12" t="n">
        <v>92.9140115880441</v>
      </c>
      <c r="H40" s="12" t="n">
        <v>0.655766152057466</v>
      </c>
      <c r="I40" s="12" t="n">
        <v>3.41658080404422</v>
      </c>
      <c r="J40" s="13" t="n">
        <v>6620</v>
      </c>
      <c r="K40" s="13" t="n">
        <v>7090</v>
      </c>
    </row>
    <row r="41" customFormat="false" ht="15" hidden="false" customHeight="false" outlineLevel="0" collapsed="false">
      <c r="B41" s="11"/>
      <c r="C41" s="11" t="s">
        <v>184</v>
      </c>
      <c r="D41" s="12" t="n">
        <v>92.1946566045458</v>
      </c>
      <c r="E41" s="12" t="n">
        <v>0.557787950480301</v>
      </c>
      <c r="F41" s="12" t="n">
        <v>91.0283564576721</v>
      </c>
      <c r="G41" s="12" t="n">
        <v>93.220631237848</v>
      </c>
      <c r="H41" s="12" t="n">
        <v>0.605011148176236</v>
      </c>
      <c r="I41" s="12" t="n">
        <v>2.98152018687733</v>
      </c>
      <c r="J41" s="13" t="n">
        <v>6465</v>
      </c>
      <c r="K41" s="13" t="n">
        <v>6897</v>
      </c>
    </row>
    <row r="42" customFormat="false" ht="15" hidden="false" customHeight="true" outlineLevel="0" collapsed="false">
      <c r="B42" s="11" t="s">
        <v>185</v>
      </c>
      <c r="C42" s="11" t="s">
        <v>186</v>
      </c>
      <c r="D42" s="12" t="n">
        <v>86.6345542962236</v>
      </c>
      <c r="E42" s="12" t="n">
        <v>1.48404184061823</v>
      </c>
      <c r="F42" s="12" t="n">
        <v>83.4429350585419</v>
      </c>
      <c r="G42" s="12" t="n">
        <v>89.2899081190348</v>
      </c>
      <c r="H42" s="12" t="n">
        <v>1.71299067984345</v>
      </c>
      <c r="I42" s="12" t="n">
        <v>2.94624675664844</v>
      </c>
      <c r="J42" s="13" t="n">
        <v>1382</v>
      </c>
      <c r="K42" s="13" t="n">
        <v>1550</v>
      </c>
    </row>
    <row r="43" customFormat="false" ht="15" hidden="false" customHeight="false" outlineLevel="0" collapsed="false">
      <c r="B43" s="11"/>
      <c r="C43" s="11" t="s">
        <v>187</v>
      </c>
      <c r="D43" s="12" t="n">
        <v>88.3692196398376</v>
      </c>
      <c r="E43" s="12" t="n">
        <v>2.0814044641377</v>
      </c>
      <c r="F43" s="12" t="n">
        <v>83.6081833878959</v>
      </c>
      <c r="G43" s="12" t="n">
        <v>91.8816777457047</v>
      </c>
      <c r="H43" s="12" t="n">
        <v>2.35535005584612</v>
      </c>
      <c r="I43" s="12" t="n">
        <v>2.12017189941287</v>
      </c>
      <c r="J43" s="13" t="n">
        <v>443</v>
      </c>
      <c r="K43" s="13" t="n">
        <v>504</v>
      </c>
    </row>
    <row r="44" customFormat="false" ht="15" hidden="false" customHeight="false" outlineLevel="0" collapsed="false">
      <c r="B44" s="11"/>
      <c r="C44" s="11" t="s">
        <v>188</v>
      </c>
      <c r="D44" s="12" t="n">
        <v>90.704721545477</v>
      </c>
      <c r="E44" s="12" t="n">
        <v>2.93910922482599</v>
      </c>
      <c r="F44" s="12" t="n">
        <v>83.0780747643959</v>
      </c>
      <c r="G44" s="12" t="n">
        <v>95.0969291971242</v>
      </c>
      <c r="H44" s="12" t="n">
        <v>3.24030455608907</v>
      </c>
      <c r="I44" s="12" t="n">
        <v>4.57980172546748</v>
      </c>
      <c r="J44" s="13" t="n">
        <v>412</v>
      </c>
      <c r="K44" s="13" t="n">
        <v>448</v>
      </c>
    </row>
    <row r="45" customFormat="false" ht="15" hidden="false" customHeight="false" outlineLevel="0" collapsed="false">
      <c r="B45" s="11"/>
      <c r="C45" s="11" t="s">
        <v>189</v>
      </c>
      <c r="D45" s="12" t="n">
        <v>93.0043644900949</v>
      </c>
      <c r="E45" s="12" t="n">
        <v>0.431597356737856</v>
      </c>
      <c r="F45" s="12" t="n">
        <v>92.1092396750622</v>
      </c>
      <c r="G45" s="12" t="n">
        <v>93.8047763984453</v>
      </c>
      <c r="H45" s="12" t="n">
        <v>0.464061400886</v>
      </c>
      <c r="I45" s="12" t="n">
        <v>3.22063097982138</v>
      </c>
      <c r="J45" s="13" t="n">
        <v>10643</v>
      </c>
      <c r="K45" s="13" t="n">
        <v>11250</v>
      </c>
    </row>
    <row r="46" customFormat="false" ht="15" hidden="false" customHeight="false" outlineLevel="0" collapsed="false">
      <c r="B46" s="11"/>
      <c r="C46" s="11" t="s">
        <v>190</v>
      </c>
      <c r="D46" s="12" t="n">
        <v>83.4344415780896</v>
      </c>
      <c r="E46" s="12" t="n">
        <v>4.30076471617061</v>
      </c>
      <c r="F46" s="12" t="n">
        <v>73.1690931519485</v>
      </c>
      <c r="G46" s="12" t="n">
        <v>90.2933469583176</v>
      </c>
      <c r="H46" s="12" t="n">
        <v>5.15466351164507</v>
      </c>
      <c r="I46" s="12" t="n">
        <v>3.13152426760033</v>
      </c>
      <c r="J46" s="13" t="n">
        <v>205</v>
      </c>
      <c r="K46" s="13" t="n">
        <v>235</v>
      </c>
    </row>
    <row r="47" customFormat="false" ht="15" hidden="false" customHeight="true" outlineLevel="0" collapsed="false">
      <c r="B47" s="11" t="s">
        <v>161</v>
      </c>
      <c r="C47" s="11" t="s">
        <v>162</v>
      </c>
      <c r="D47" s="12" t="n">
        <v>89.5316257998133</v>
      </c>
      <c r="E47" s="12" t="n">
        <v>0.929920081239436</v>
      </c>
      <c r="F47" s="12" t="n">
        <v>87.5622946033608</v>
      </c>
      <c r="G47" s="12" t="n">
        <v>91.2204065340175</v>
      </c>
      <c r="H47" s="12" t="n">
        <v>1.03864983231587</v>
      </c>
      <c r="I47" s="12" t="n">
        <v>2.51421289650989</v>
      </c>
      <c r="J47" s="13" t="n">
        <v>2456</v>
      </c>
      <c r="K47" s="13" t="n">
        <v>2726</v>
      </c>
    </row>
    <row r="48" customFormat="false" ht="15" hidden="false" customHeight="false" outlineLevel="0" collapsed="false">
      <c r="B48" s="11"/>
      <c r="C48" s="11" t="s">
        <v>163</v>
      </c>
      <c r="D48" s="12" t="n">
        <v>90.5633058347652</v>
      </c>
      <c r="E48" s="12" t="n">
        <v>1.10048144051116</v>
      </c>
      <c r="F48" s="12" t="n">
        <v>88.1726139738101</v>
      </c>
      <c r="G48" s="12" t="n">
        <v>92.5118021346256</v>
      </c>
      <c r="H48" s="12" t="n">
        <v>1.21515157863055</v>
      </c>
      <c r="I48" s="12" t="n">
        <v>3.37972746734808</v>
      </c>
      <c r="J48" s="13" t="n">
        <v>2214</v>
      </c>
      <c r="K48" s="13" t="n">
        <v>2386</v>
      </c>
    </row>
    <row r="49" customFormat="false" ht="15" hidden="false" customHeight="false" outlineLevel="0" collapsed="false">
      <c r="B49" s="11"/>
      <c r="C49" s="11" t="s">
        <v>164</v>
      </c>
      <c r="D49" s="12" t="n">
        <v>89.5049868499781</v>
      </c>
      <c r="E49" s="12" t="n">
        <v>1.30232653990728</v>
      </c>
      <c r="F49" s="12" t="n">
        <v>86.662981426105</v>
      </c>
      <c r="G49" s="12" t="n">
        <v>91.7986963545178</v>
      </c>
      <c r="H49" s="12" t="n">
        <v>1.4550323794697</v>
      </c>
      <c r="I49" s="12" t="n">
        <v>4.71609706019333</v>
      </c>
      <c r="J49" s="13" t="n">
        <v>2406</v>
      </c>
      <c r="K49" s="13" t="n">
        <v>2613</v>
      </c>
    </row>
    <row r="50" customFormat="false" ht="15" hidden="false" customHeight="false" outlineLevel="0" collapsed="false">
      <c r="B50" s="11"/>
      <c r="C50" s="11" t="s">
        <v>165</v>
      </c>
      <c r="D50" s="12" t="n">
        <v>94.1621595321651</v>
      </c>
      <c r="E50" s="12" t="n">
        <v>0.777159610748771</v>
      </c>
      <c r="F50" s="12" t="n">
        <v>92.4378595676182</v>
      </c>
      <c r="G50" s="12" t="n">
        <v>95.5123764479774</v>
      </c>
      <c r="H50" s="12" t="n">
        <v>0.825341745144767</v>
      </c>
      <c r="I50" s="12" t="n">
        <v>3.03689551363717</v>
      </c>
      <c r="J50" s="13" t="n">
        <v>2627</v>
      </c>
      <c r="K50" s="13" t="n">
        <v>2765</v>
      </c>
    </row>
    <row r="51" customFormat="false" ht="15" hidden="false" customHeight="false" outlineLevel="0" collapsed="false">
      <c r="B51" s="11"/>
      <c r="C51" s="11" t="s">
        <v>166</v>
      </c>
      <c r="D51" s="12" t="n">
        <v>95.9125933352621</v>
      </c>
      <c r="E51" s="12" t="n">
        <v>0.602313656308427</v>
      </c>
      <c r="F51" s="12" t="n">
        <v>94.5535843339865</v>
      </c>
      <c r="G51" s="12" t="n">
        <v>96.9434594839322</v>
      </c>
      <c r="H51" s="12" t="n">
        <v>0.627981827373849</v>
      </c>
      <c r="I51" s="12" t="n">
        <v>3.18146986621579</v>
      </c>
      <c r="J51" s="13" t="n">
        <v>3331</v>
      </c>
      <c r="K51" s="13" t="n">
        <v>3439</v>
      </c>
    </row>
    <row r="52" customFormat="false" ht="15" hidden="false" customHeight="true" outlineLevel="0" collapsed="false">
      <c r="B52" s="11" t="s">
        <v>167</v>
      </c>
      <c r="C52" s="11" t="s">
        <v>168</v>
      </c>
      <c r="D52" s="12" t="n">
        <v>93.0428915585977</v>
      </c>
      <c r="E52" s="12" t="n">
        <v>0.504958695709251</v>
      </c>
      <c r="F52" s="12" t="n">
        <v>91.9851529108865</v>
      </c>
      <c r="G52" s="12" t="n">
        <v>93.9701884494446</v>
      </c>
      <c r="H52" s="12" t="n">
        <v>0.5427160390767</v>
      </c>
      <c r="I52" s="12" t="n">
        <v>3.69332340243298</v>
      </c>
      <c r="J52" s="13" t="n">
        <v>8883</v>
      </c>
      <c r="K52" s="13" t="n">
        <v>9377</v>
      </c>
    </row>
    <row r="53" customFormat="false" ht="15" hidden="false" customHeight="false" outlineLevel="0" collapsed="false">
      <c r="B53" s="11"/>
      <c r="C53" s="11" t="s">
        <v>169</v>
      </c>
      <c r="D53" s="12" t="n">
        <v>89.9364069590549</v>
      </c>
      <c r="E53" s="12" t="n">
        <v>0.765564341637754</v>
      </c>
      <c r="F53" s="12" t="n">
        <v>88.3324727622189</v>
      </c>
      <c r="G53" s="12" t="n">
        <v>91.3414615980645</v>
      </c>
      <c r="H53" s="12" t="n">
        <v>0.851228515262223</v>
      </c>
      <c r="I53" s="12" t="n">
        <v>2.94701013701575</v>
      </c>
      <c r="J53" s="13" t="n">
        <v>4151</v>
      </c>
      <c r="K53" s="13" t="n">
        <v>4552</v>
      </c>
    </row>
    <row r="54" customFormat="false" ht="15" hidden="false" customHeight="true" outlineLevel="0" collapsed="false">
      <c r="B54" s="11" t="s">
        <v>170</v>
      </c>
      <c r="C54" s="11" t="s">
        <v>171</v>
      </c>
      <c r="D54" s="12" t="n">
        <v>93.3566733097994</v>
      </c>
      <c r="E54" s="12" t="n">
        <v>0.550709458006755</v>
      </c>
      <c r="F54" s="12" t="n">
        <v>92.1917678931631</v>
      </c>
      <c r="G54" s="12" t="n">
        <v>94.3584221824315</v>
      </c>
      <c r="H54" s="12" t="n">
        <v>0.589898331294704</v>
      </c>
      <c r="I54" s="12" t="n">
        <v>4.45484368856511</v>
      </c>
      <c r="J54" s="13" t="n">
        <v>8679</v>
      </c>
      <c r="K54" s="13" t="n">
        <v>9111</v>
      </c>
    </row>
    <row r="55" customFormat="false" ht="15" hidden="false" customHeight="false" outlineLevel="0" collapsed="false">
      <c r="B55" s="11"/>
      <c r="C55" s="11" t="s">
        <v>170</v>
      </c>
      <c r="D55" s="12" t="n">
        <v>89.9456805011676</v>
      </c>
      <c r="E55" s="12" t="n">
        <v>0.680192429244902</v>
      </c>
      <c r="F55" s="12" t="n">
        <v>88.5309163592758</v>
      </c>
      <c r="G55" s="12" t="n">
        <v>91.2032676549922</v>
      </c>
      <c r="H55" s="12" t="n">
        <v>0.756225785890933</v>
      </c>
      <c r="I55" s="12" t="n">
        <v>2.49405033375332</v>
      </c>
      <c r="J55" s="13" t="n">
        <v>4406</v>
      </c>
      <c r="K55" s="13" t="n">
        <v>4876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234</v>
      </c>
      <c r="K2" s="9" t="str">
        <f aca="false">HYPERLINK("#'INDICE'!A1", "Índice")</f>
        <v>Índice</v>
      </c>
    </row>
    <row r="3" customFormat="false" ht="15" hidden="false" customHeight="false" outlineLevel="0" collapsed="false">
      <c r="B3" s="7" t="s">
        <v>109</v>
      </c>
      <c r="C3" s="8" t="s">
        <v>32</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90.2182623516692</v>
      </c>
      <c r="E9" s="12" t="n">
        <v>0.468379677689111</v>
      </c>
      <c r="F9" s="12" t="n">
        <v>89.260622020332</v>
      </c>
      <c r="G9" s="12" t="n">
        <v>91.0990243714321</v>
      </c>
      <c r="H9" s="12" t="n">
        <v>0.519162823002925</v>
      </c>
      <c r="I9" s="12" t="n">
        <v>3.47505532307965</v>
      </c>
      <c r="J9" s="13" t="n">
        <v>12830</v>
      </c>
      <c r="K9" s="13" t="n">
        <v>13980</v>
      </c>
    </row>
    <row r="10" customFormat="false" ht="15" hidden="false" customHeight="true" outlineLevel="0" collapsed="false">
      <c r="B10" s="11" t="s">
        <v>127</v>
      </c>
      <c r="C10" s="11" t="s">
        <v>128</v>
      </c>
      <c r="D10" s="12" t="n">
        <v>89.4096589959366</v>
      </c>
      <c r="E10" s="12" t="n">
        <v>0.640031689569381</v>
      </c>
      <c r="F10" s="12" t="n">
        <v>88.0871595472858</v>
      </c>
      <c r="G10" s="12" t="n">
        <v>90.6010071761689</v>
      </c>
      <c r="H10" s="12" t="n">
        <v>0.715841774543026</v>
      </c>
      <c r="I10" s="12" t="n">
        <v>3.67425840412291</v>
      </c>
      <c r="J10" s="13" t="n">
        <v>7755</v>
      </c>
      <c r="K10" s="13" t="n">
        <v>8494</v>
      </c>
    </row>
    <row r="11" customFormat="false" ht="15" hidden="false" customHeight="false" outlineLevel="0" collapsed="false">
      <c r="B11" s="11"/>
      <c r="C11" s="11" t="s">
        <v>129</v>
      </c>
      <c r="D11" s="12" t="n">
        <v>91.6962984245718</v>
      </c>
      <c r="E11" s="12" t="n">
        <v>0.601685596337978</v>
      </c>
      <c r="F11" s="12" t="n">
        <v>90.4366527732342</v>
      </c>
      <c r="G11" s="12" t="n">
        <v>92.8032318355517</v>
      </c>
      <c r="H11" s="12" t="n">
        <v>0.65617217562268</v>
      </c>
      <c r="I11" s="12" t="n">
        <v>2.60790840396158</v>
      </c>
      <c r="J11" s="13" t="n">
        <v>5075</v>
      </c>
      <c r="K11" s="13" t="n">
        <v>5486</v>
      </c>
    </row>
    <row r="12" customFormat="false" ht="15" hidden="false" customHeight="true" outlineLevel="0" collapsed="false">
      <c r="B12" s="11" t="s">
        <v>130</v>
      </c>
      <c r="C12" s="11" t="s">
        <v>131</v>
      </c>
      <c r="D12" s="12" t="n">
        <v>93.1591614901664</v>
      </c>
      <c r="E12" s="12" t="n">
        <v>0.477589909655653</v>
      </c>
      <c r="F12" s="12" t="n">
        <v>92.1607250516555</v>
      </c>
      <c r="G12" s="12" t="n">
        <v>94.0386592172896</v>
      </c>
      <c r="H12" s="12" t="n">
        <v>0.512660163548236</v>
      </c>
      <c r="I12" s="12" t="n">
        <v>2.51826370910351</v>
      </c>
      <c r="J12" s="13" t="n">
        <v>6594</v>
      </c>
      <c r="K12" s="13" t="n">
        <v>7037</v>
      </c>
    </row>
    <row r="13" customFormat="false" ht="15" hidden="false" customHeight="false" outlineLevel="0" collapsed="false">
      <c r="B13" s="11"/>
      <c r="C13" s="11" t="s">
        <v>132</v>
      </c>
      <c r="D13" s="12" t="n">
        <v>88.37858389938</v>
      </c>
      <c r="E13" s="12" t="n">
        <v>0.776213891558507</v>
      </c>
      <c r="F13" s="12" t="n">
        <v>86.7660580258388</v>
      </c>
      <c r="G13" s="12" t="n">
        <v>89.8176851017425</v>
      </c>
      <c r="H13" s="12" t="n">
        <v>0.878282789009423</v>
      </c>
      <c r="I13" s="12" t="n">
        <v>2.47377577889627</v>
      </c>
      <c r="J13" s="13" t="n">
        <v>3753</v>
      </c>
      <c r="K13" s="13" t="n">
        <v>4218</v>
      </c>
    </row>
    <row r="14" customFormat="false" ht="15" hidden="false" customHeight="false" outlineLevel="0" collapsed="false">
      <c r="B14" s="11"/>
      <c r="C14" s="11" t="s">
        <v>133</v>
      </c>
      <c r="D14" s="12" t="n">
        <v>88.1001788800871</v>
      </c>
      <c r="E14" s="12" t="n">
        <v>1.09581099414278</v>
      </c>
      <c r="F14" s="12" t="n">
        <v>85.7734947866361</v>
      </c>
      <c r="G14" s="12" t="n">
        <v>90.0903063763943</v>
      </c>
      <c r="H14" s="12" t="n">
        <v>1.24382380157739</v>
      </c>
      <c r="I14" s="12" t="n">
        <v>3.12004736237242</v>
      </c>
      <c r="J14" s="13" t="n">
        <v>2483</v>
      </c>
      <c r="K14" s="13" t="n">
        <v>2725</v>
      </c>
    </row>
    <row r="15" customFormat="false" ht="15" hidden="false" customHeight="true" outlineLevel="0" collapsed="false">
      <c r="B15" s="11" t="s">
        <v>134</v>
      </c>
      <c r="C15" s="11" t="s">
        <v>135</v>
      </c>
      <c r="D15" s="12" t="n">
        <v>94.2775892063863</v>
      </c>
      <c r="E15" s="12" t="n">
        <v>0.969467588624895</v>
      </c>
      <c r="F15" s="12" t="n">
        <v>92.0302476980824</v>
      </c>
      <c r="G15" s="12" t="n">
        <v>95.9193159966863</v>
      </c>
      <c r="H15" s="12" t="n">
        <v>1.02831181491351</v>
      </c>
      <c r="I15" s="12" t="n">
        <v>1.16025465100529</v>
      </c>
      <c r="J15" s="13" t="n">
        <v>627</v>
      </c>
      <c r="K15" s="13" t="n">
        <v>667</v>
      </c>
    </row>
    <row r="16" customFormat="false" ht="15" hidden="false" customHeight="false" outlineLevel="0" collapsed="false">
      <c r="B16" s="11"/>
      <c r="C16" s="11" t="s">
        <v>136</v>
      </c>
      <c r="D16" s="12" t="n">
        <v>95.3196359993857</v>
      </c>
      <c r="E16" s="12" t="n">
        <v>1.54836996172304</v>
      </c>
      <c r="F16" s="12" t="n">
        <v>91.096339476132</v>
      </c>
      <c r="G16" s="12" t="n">
        <v>97.592624477291</v>
      </c>
      <c r="H16" s="12" t="n">
        <v>1.62439768625744</v>
      </c>
      <c r="I16" s="12" t="n">
        <v>2.83203155470203</v>
      </c>
      <c r="J16" s="13" t="n">
        <v>507</v>
      </c>
      <c r="K16" s="13" t="n">
        <v>528</v>
      </c>
    </row>
    <row r="17" customFormat="false" ht="15" hidden="false" customHeight="false" outlineLevel="0" collapsed="false">
      <c r="B17" s="11"/>
      <c r="C17" s="11" t="s">
        <v>137</v>
      </c>
      <c r="D17" s="12" t="n">
        <v>95.8371448540718</v>
      </c>
      <c r="E17" s="12" t="n">
        <v>1.09691517709392</v>
      </c>
      <c r="F17" s="12" t="n">
        <v>93.0286232283023</v>
      </c>
      <c r="G17" s="12" t="n">
        <v>97.5440821834013</v>
      </c>
      <c r="H17" s="12" t="n">
        <v>1.14456161936393</v>
      </c>
      <c r="I17" s="12" t="n">
        <v>1.62860095388822</v>
      </c>
      <c r="J17" s="13" t="n">
        <v>521</v>
      </c>
      <c r="K17" s="13" t="n">
        <v>541</v>
      </c>
    </row>
    <row r="18" customFormat="false" ht="15" hidden="false" customHeight="false" outlineLevel="0" collapsed="false">
      <c r="B18" s="11"/>
      <c r="C18" s="11" t="s">
        <v>138</v>
      </c>
      <c r="D18" s="12" t="n">
        <v>93.0847006882534</v>
      </c>
      <c r="E18" s="12" t="n">
        <v>1.45491482214627</v>
      </c>
      <c r="F18" s="12" t="n">
        <v>89.5650168020568</v>
      </c>
      <c r="G18" s="12" t="n">
        <v>95.4771572490357</v>
      </c>
      <c r="H18" s="12" t="n">
        <v>1.56300102099363</v>
      </c>
      <c r="I18" s="12" t="n">
        <v>1.49293775364501</v>
      </c>
      <c r="J18" s="13" t="n">
        <v>427</v>
      </c>
      <c r="K18" s="13" t="n">
        <v>455</v>
      </c>
    </row>
    <row r="19" customFormat="false" ht="15" hidden="false" customHeight="false" outlineLevel="0" collapsed="false">
      <c r="B19" s="11"/>
      <c r="C19" s="11" t="s">
        <v>139</v>
      </c>
      <c r="D19" s="12" t="n">
        <v>91.5201174087207</v>
      </c>
      <c r="E19" s="12" t="n">
        <v>1.89523409106669</v>
      </c>
      <c r="F19" s="12" t="n">
        <v>86.8902438376697</v>
      </c>
      <c r="G19" s="12" t="n">
        <v>94.6162055485193</v>
      </c>
      <c r="H19" s="12" t="n">
        <v>2.0708387890312</v>
      </c>
      <c r="I19" s="12" t="n">
        <v>1.67080787528144</v>
      </c>
      <c r="J19" s="13" t="n">
        <v>336</v>
      </c>
      <c r="K19" s="13" t="n">
        <v>362</v>
      </c>
    </row>
    <row r="20" customFormat="false" ht="15" hidden="false" customHeight="false" outlineLevel="0" collapsed="false">
      <c r="B20" s="11"/>
      <c r="C20" s="11" t="s">
        <v>140</v>
      </c>
      <c r="D20" s="12" t="n">
        <v>93.8046615364931</v>
      </c>
      <c r="E20" s="12" t="n">
        <v>1.22943955940095</v>
      </c>
      <c r="F20" s="12" t="n">
        <v>90.869090281978</v>
      </c>
      <c r="G20" s="12" t="n">
        <v>95.8396617871692</v>
      </c>
      <c r="H20" s="12" t="n">
        <v>1.3106380208223</v>
      </c>
      <c r="I20" s="12" t="n">
        <v>1.25623832515764</v>
      </c>
      <c r="J20" s="13" t="n">
        <v>458</v>
      </c>
      <c r="K20" s="13" t="n">
        <v>484</v>
      </c>
    </row>
    <row r="21" customFormat="false" ht="15" hidden="false" customHeight="false" outlineLevel="0" collapsed="false">
      <c r="B21" s="11"/>
      <c r="C21" s="11" t="s">
        <v>141</v>
      </c>
      <c r="D21" s="12" t="n">
        <v>91.2276618075146</v>
      </c>
      <c r="E21" s="12" t="n">
        <v>1.27610765407923</v>
      </c>
      <c r="F21" s="12" t="n">
        <v>88.3617582820926</v>
      </c>
      <c r="G21" s="12" t="n">
        <v>93.4402313055374</v>
      </c>
      <c r="H21" s="12" t="n">
        <v>1.39881657470488</v>
      </c>
      <c r="I21" s="12" t="n">
        <v>1.87816791838618</v>
      </c>
      <c r="J21" s="13" t="n">
        <v>840</v>
      </c>
      <c r="K21" s="13" t="n">
        <v>924</v>
      </c>
    </row>
    <row r="22" customFormat="false" ht="15" hidden="false" customHeight="false" outlineLevel="0" collapsed="false">
      <c r="B22" s="11"/>
      <c r="C22" s="11" t="s">
        <v>142</v>
      </c>
      <c r="D22" s="12" t="n">
        <v>83.3417609249189</v>
      </c>
      <c r="E22" s="12" t="n">
        <v>1.69538861711712</v>
      </c>
      <c r="F22" s="12" t="n">
        <v>79.7143229962169</v>
      </c>
      <c r="G22" s="12" t="n">
        <v>86.4309625259885</v>
      </c>
      <c r="H22" s="12" t="n">
        <v>2.03426061352899</v>
      </c>
      <c r="I22" s="12" t="n">
        <v>1.38921442122661</v>
      </c>
      <c r="J22" s="13" t="n">
        <v>559</v>
      </c>
      <c r="K22" s="13" t="n">
        <v>672</v>
      </c>
    </row>
    <row r="23" customFormat="false" ht="15" hidden="false" customHeight="false" outlineLevel="0" collapsed="false">
      <c r="B23" s="11"/>
      <c r="C23" s="11" t="s">
        <v>143</v>
      </c>
      <c r="D23" s="12" t="n">
        <v>88.1837288705659</v>
      </c>
      <c r="E23" s="12" t="n">
        <v>1.41576324625757</v>
      </c>
      <c r="F23" s="12" t="n">
        <v>85.0863391085001</v>
      </c>
      <c r="G23" s="12" t="n">
        <v>90.7080787664473</v>
      </c>
      <c r="H23" s="12" t="n">
        <v>1.6054699255637</v>
      </c>
      <c r="I23" s="12" t="n">
        <v>1.43307405532335</v>
      </c>
      <c r="J23" s="13" t="n">
        <v>666</v>
      </c>
      <c r="K23" s="13" t="n">
        <v>746</v>
      </c>
    </row>
    <row r="24" customFormat="false" ht="15" hidden="false" customHeight="false" outlineLevel="0" collapsed="false">
      <c r="B24" s="11"/>
      <c r="C24" s="11" t="s">
        <v>144</v>
      </c>
      <c r="D24" s="12" t="n">
        <v>94.3122838792944</v>
      </c>
      <c r="E24" s="12" t="n">
        <v>1.73047315060146</v>
      </c>
      <c r="F24" s="12" t="n">
        <v>89.7160364380548</v>
      </c>
      <c r="G24" s="12" t="n">
        <v>96.9247286387772</v>
      </c>
      <c r="H24" s="12" t="n">
        <v>1.83483325758096</v>
      </c>
      <c r="I24" s="12" t="n">
        <v>2.2329733912037</v>
      </c>
      <c r="J24" s="13" t="n">
        <v>381</v>
      </c>
      <c r="K24" s="13" t="n">
        <v>401</v>
      </c>
    </row>
    <row r="25" customFormat="false" ht="15" hidden="false" customHeight="false" outlineLevel="0" collapsed="false">
      <c r="B25" s="11"/>
      <c r="C25" s="11" t="s">
        <v>145</v>
      </c>
      <c r="D25" s="12" t="n">
        <v>94.2442424441461</v>
      </c>
      <c r="E25" s="12" t="n">
        <v>1.12586527968204</v>
      </c>
      <c r="F25" s="12" t="n">
        <v>91.5543834263568</v>
      </c>
      <c r="G25" s="12" t="n">
        <v>96.1137680836523</v>
      </c>
      <c r="H25" s="12" t="n">
        <v>1.19462499828494</v>
      </c>
      <c r="I25" s="12" t="n">
        <v>1.13800584745818</v>
      </c>
      <c r="J25" s="13" t="n">
        <v>462</v>
      </c>
      <c r="K25" s="13" t="n">
        <v>488</v>
      </c>
    </row>
    <row r="26" customFormat="false" ht="15" hidden="false" customHeight="false" outlineLevel="0" collapsed="false">
      <c r="B26" s="11"/>
      <c r="C26" s="11" t="s">
        <v>146</v>
      </c>
      <c r="D26" s="12" t="n">
        <v>89.5790662607755</v>
      </c>
      <c r="E26" s="12" t="n">
        <v>1.83818152084788</v>
      </c>
      <c r="F26" s="12" t="n">
        <v>85.3300845672062</v>
      </c>
      <c r="G26" s="12" t="n">
        <v>92.7026228231898</v>
      </c>
      <c r="H26" s="12" t="n">
        <v>2.05202130093287</v>
      </c>
      <c r="I26" s="12" t="n">
        <v>1.84600895118118</v>
      </c>
      <c r="J26" s="13" t="n">
        <v>459</v>
      </c>
      <c r="K26" s="13" t="n">
        <v>511</v>
      </c>
    </row>
    <row r="27" customFormat="false" ht="15" hidden="false" customHeight="false" outlineLevel="0" collapsed="false">
      <c r="B27" s="11"/>
      <c r="C27" s="11" t="s">
        <v>147</v>
      </c>
      <c r="D27" s="12" t="n">
        <v>88.4496829943195</v>
      </c>
      <c r="E27" s="12" t="n">
        <v>1.43802781298909</v>
      </c>
      <c r="F27" s="12" t="n">
        <v>85.2908057066567</v>
      </c>
      <c r="G27" s="12" t="n">
        <v>91.0017449522427</v>
      </c>
      <c r="H27" s="12" t="n">
        <v>1.62581454710408</v>
      </c>
      <c r="I27" s="12" t="n">
        <v>1.73875163319538</v>
      </c>
      <c r="J27" s="13" t="n">
        <v>769</v>
      </c>
      <c r="K27" s="13" t="n">
        <v>860</v>
      </c>
    </row>
    <row r="28" customFormat="false" ht="15" hidden="false" customHeight="false" outlineLevel="0" collapsed="false">
      <c r="B28" s="11"/>
      <c r="C28" s="11" t="s">
        <v>148</v>
      </c>
      <c r="D28" s="12" t="n">
        <v>82.2322467773522</v>
      </c>
      <c r="E28" s="12" t="n">
        <v>4.24654695265152</v>
      </c>
      <c r="F28" s="12" t="n">
        <v>72.1491695566404</v>
      </c>
      <c r="G28" s="12" t="n">
        <v>89.2107536318084</v>
      </c>
      <c r="H28" s="12" t="n">
        <v>5.16408965955807</v>
      </c>
      <c r="I28" s="12" t="n">
        <v>3.60396066301725</v>
      </c>
      <c r="J28" s="13" t="n">
        <v>251</v>
      </c>
      <c r="K28" s="13" t="n">
        <v>293</v>
      </c>
    </row>
    <row r="29" customFormat="false" ht="15" hidden="false" customHeight="false" outlineLevel="0" collapsed="false">
      <c r="B29" s="11"/>
      <c r="C29" s="11" t="s">
        <v>149</v>
      </c>
      <c r="D29" s="12" t="n">
        <v>98.0076350644672</v>
      </c>
      <c r="E29" s="12" t="n">
        <v>0.738431608822942</v>
      </c>
      <c r="F29" s="12" t="n">
        <v>95.8697574945414</v>
      </c>
      <c r="G29" s="12" t="n">
        <v>99.0498810168655</v>
      </c>
      <c r="H29" s="12" t="n">
        <v>0.753442941804705</v>
      </c>
      <c r="I29" s="12" t="n">
        <v>1.47722766081331</v>
      </c>
      <c r="J29" s="13" t="n">
        <v>520</v>
      </c>
      <c r="K29" s="13" t="n">
        <v>530</v>
      </c>
    </row>
    <row r="30" customFormat="false" ht="15" hidden="false" customHeight="false" outlineLevel="0" collapsed="false">
      <c r="B30" s="11"/>
      <c r="C30" s="11" t="s">
        <v>150</v>
      </c>
      <c r="D30" s="12" t="n">
        <v>93.8883826348658</v>
      </c>
      <c r="E30" s="12" t="n">
        <v>1.98604634959214</v>
      </c>
      <c r="F30" s="12" t="n">
        <v>88.520900064145</v>
      </c>
      <c r="G30" s="12" t="n">
        <v>96.8358098792419</v>
      </c>
      <c r="H30" s="12" t="n">
        <v>2.11532704457794</v>
      </c>
      <c r="I30" s="12" t="n">
        <v>2.85959201720913</v>
      </c>
      <c r="J30" s="13" t="n">
        <v>399</v>
      </c>
      <c r="K30" s="13" t="n">
        <v>417</v>
      </c>
    </row>
    <row r="31" customFormat="false" ht="15" hidden="false" customHeight="false" outlineLevel="0" collapsed="false">
      <c r="B31" s="11"/>
      <c r="C31" s="11" t="s">
        <v>151</v>
      </c>
      <c r="D31" s="12" t="n">
        <v>92.8601674065955</v>
      </c>
      <c r="E31" s="12" t="n">
        <v>1.04444672588715</v>
      </c>
      <c r="F31" s="12" t="n">
        <v>90.5114757213794</v>
      </c>
      <c r="G31" s="12" t="n">
        <v>94.6617764544388</v>
      </c>
      <c r="H31" s="12" t="n">
        <v>1.12475214621783</v>
      </c>
      <c r="I31" s="12" t="n">
        <v>2.30018234502725</v>
      </c>
      <c r="J31" s="13" t="n">
        <v>1306</v>
      </c>
      <c r="K31" s="13" t="n">
        <v>1399</v>
      </c>
    </row>
    <row r="32" customFormat="false" ht="15" hidden="false" customHeight="false" outlineLevel="0" collapsed="false">
      <c r="B32" s="11"/>
      <c r="C32" s="11" t="s">
        <v>152</v>
      </c>
      <c r="D32" s="12" t="n">
        <v>96.4013076238917</v>
      </c>
      <c r="E32" s="12" t="n">
        <v>0.809721318965932</v>
      </c>
      <c r="F32" s="12" t="n">
        <v>94.4120927475289</v>
      </c>
      <c r="G32" s="12" t="n">
        <v>97.6996441951077</v>
      </c>
      <c r="H32" s="12" t="n">
        <v>0.839948480911741</v>
      </c>
      <c r="I32" s="12" t="n">
        <v>1.63667101426266</v>
      </c>
      <c r="J32" s="13" t="n">
        <v>833</v>
      </c>
      <c r="K32" s="13" t="n">
        <v>867</v>
      </c>
    </row>
    <row r="33" customFormat="false" ht="15" hidden="false" customHeight="false" outlineLevel="0" collapsed="false">
      <c r="B33" s="11"/>
      <c r="C33" s="11" t="s">
        <v>153</v>
      </c>
      <c r="D33" s="12" t="n">
        <v>93.2059240519758</v>
      </c>
      <c r="E33" s="12" t="n">
        <v>1.13309282173507</v>
      </c>
      <c r="F33" s="12" t="n">
        <v>90.5838236586597</v>
      </c>
      <c r="G33" s="12" t="n">
        <v>95.1370531533115</v>
      </c>
      <c r="H33" s="12" t="n">
        <v>1.21568755769559</v>
      </c>
      <c r="I33" s="12" t="n">
        <v>1.06442818598239</v>
      </c>
      <c r="J33" s="13" t="n">
        <v>493</v>
      </c>
      <c r="K33" s="13" t="n">
        <v>526</v>
      </c>
    </row>
    <row r="34" customFormat="false" ht="15" hidden="false" customHeight="false" outlineLevel="0" collapsed="false">
      <c r="B34" s="11"/>
      <c r="C34" s="11" t="s">
        <v>154</v>
      </c>
      <c r="D34" s="12" t="n">
        <v>84.0644237549092</v>
      </c>
      <c r="E34" s="12" t="n">
        <v>2.27591216252471</v>
      </c>
      <c r="F34" s="12" t="n">
        <v>79.0245879060562</v>
      </c>
      <c r="G34" s="12" t="n">
        <v>88.0760382617215</v>
      </c>
      <c r="H34" s="12" t="n">
        <v>2.70734284595843</v>
      </c>
      <c r="I34" s="12" t="n">
        <v>2.28903633891404</v>
      </c>
      <c r="J34" s="13" t="n">
        <v>504</v>
      </c>
      <c r="K34" s="13" t="n">
        <v>593</v>
      </c>
    </row>
    <row r="35" customFormat="false" ht="15" hidden="false" customHeight="false" outlineLevel="0" collapsed="false">
      <c r="B35" s="11"/>
      <c r="C35" s="11" t="s">
        <v>155</v>
      </c>
      <c r="D35" s="12" t="n">
        <v>84.3384198947373</v>
      </c>
      <c r="E35" s="12" t="n">
        <v>2.14000406209321</v>
      </c>
      <c r="F35" s="12" t="n">
        <v>79.5769752748079</v>
      </c>
      <c r="G35" s="12" t="n">
        <v>88.1550124740909</v>
      </c>
      <c r="H35" s="12" t="n">
        <v>2.53740118058193</v>
      </c>
      <c r="I35" s="12" t="n">
        <v>1.26549671932527</v>
      </c>
      <c r="J35" s="13" t="n">
        <v>316</v>
      </c>
      <c r="K35" s="13" t="n">
        <v>366</v>
      </c>
    </row>
    <row r="36" customFormat="false" ht="15" hidden="false" customHeight="false" outlineLevel="0" collapsed="false">
      <c r="B36" s="11"/>
      <c r="C36" s="11" t="s">
        <v>156</v>
      </c>
      <c r="D36" s="12" t="n">
        <v>87.0300534863179</v>
      </c>
      <c r="E36" s="12" t="n">
        <v>1.40866316720132</v>
      </c>
      <c r="F36" s="12" t="n">
        <v>83.9857879285955</v>
      </c>
      <c r="G36" s="12" t="n">
        <v>89.5674966880594</v>
      </c>
      <c r="H36" s="12" t="n">
        <v>1.61859393482135</v>
      </c>
      <c r="I36" s="12" t="n">
        <v>1.48371104372772</v>
      </c>
      <c r="J36" s="13" t="n">
        <v>736</v>
      </c>
      <c r="K36" s="13" t="n">
        <v>845</v>
      </c>
    </row>
    <row r="37" customFormat="false" ht="15" hidden="false" customHeight="false" outlineLevel="0" collapsed="false">
      <c r="B37" s="11"/>
      <c r="C37" s="11" t="s">
        <v>157</v>
      </c>
      <c r="D37" s="12" t="n">
        <v>91.2994170514364</v>
      </c>
      <c r="E37" s="12" t="n">
        <v>1.5800362993217</v>
      </c>
      <c r="F37" s="12" t="n">
        <v>87.5981719514635</v>
      </c>
      <c r="G37" s="12" t="n">
        <v>93.9720618452453</v>
      </c>
      <c r="H37" s="12" t="n">
        <v>1.73060940622604</v>
      </c>
      <c r="I37" s="12" t="n">
        <v>1.5839749494567</v>
      </c>
      <c r="J37" s="13" t="n">
        <v>460</v>
      </c>
      <c r="K37" s="13" t="n">
        <v>505</v>
      </c>
    </row>
    <row r="38" customFormat="false" ht="15" hidden="false" customHeight="true" outlineLevel="0" collapsed="false">
      <c r="B38" s="11" t="s">
        <v>158</v>
      </c>
      <c r="C38" s="11" t="s">
        <v>159</v>
      </c>
      <c r="D38" s="12" t="n">
        <v>89.3543711377702</v>
      </c>
      <c r="E38" s="12" t="n">
        <v>0.722017131151707</v>
      </c>
      <c r="F38" s="12" t="n">
        <v>87.8526953857322</v>
      </c>
      <c r="G38" s="12" t="n">
        <v>90.6900791947989</v>
      </c>
      <c r="H38" s="12" t="n">
        <v>0.808037840743651</v>
      </c>
      <c r="I38" s="12" t="n">
        <v>3.9469442969411</v>
      </c>
      <c r="J38" s="13" t="n">
        <v>6537</v>
      </c>
      <c r="K38" s="13" t="n">
        <v>7203</v>
      </c>
    </row>
    <row r="39" customFormat="false" ht="15" hidden="false" customHeight="false" outlineLevel="0" collapsed="false">
      <c r="B39" s="11"/>
      <c r="C39" s="11" t="s">
        <v>160</v>
      </c>
      <c r="D39" s="12" t="n">
        <v>90.9434203643256</v>
      </c>
      <c r="E39" s="12" t="n">
        <v>0.623035288065773</v>
      </c>
      <c r="F39" s="12" t="n">
        <v>89.6446101864876</v>
      </c>
      <c r="G39" s="12" t="n">
        <v>92.0936963743729</v>
      </c>
      <c r="H39" s="12" t="n">
        <v>0.685080114174122</v>
      </c>
      <c r="I39" s="12" t="n">
        <v>3.19347259773143</v>
      </c>
      <c r="J39" s="13" t="n">
        <v>6293</v>
      </c>
      <c r="K39" s="13" t="n">
        <v>6777</v>
      </c>
    </row>
    <row r="40" customFormat="false" ht="15" hidden="false" customHeight="true" outlineLevel="0" collapsed="false">
      <c r="B40" s="11" t="s">
        <v>182</v>
      </c>
      <c r="C40" s="11" t="s">
        <v>183</v>
      </c>
      <c r="D40" s="12" t="n">
        <v>89.3635674781521</v>
      </c>
      <c r="E40" s="12" t="n">
        <v>0.725525337883102</v>
      </c>
      <c r="F40" s="12" t="n">
        <v>87.8548412756852</v>
      </c>
      <c r="G40" s="12" t="n">
        <v>90.704702590611</v>
      </c>
      <c r="H40" s="12" t="n">
        <v>0.811880454594073</v>
      </c>
      <c r="I40" s="12" t="n">
        <v>3.92308062507378</v>
      </c>
      <c r="J40" s="13" t="n">
        <v>6482</v>
      </c>
      <c r="K40" s="13" t="n">
        <v>7085</v>
      </c>
    </row>
    <row r="41" customFormat="false" ht="15" hidden="false" customHeight="false" outlineLevel="0" collapsed="false">
      <c r="B41" s="11"/>
      <c r="C41" s="11" t="s">
        <v>184</v>
      </c>
      <c r="D41" s="12" t="n">
        <v>91.0828852028122</v>
      </c>
      <c r="E41" s="12" t="n">
        <v>0.609577571724461</v>
      </c>
      <c r="F41" s="12" t="n">
        <v>89.813104190367</v>
      </c>
      <c r="G41" s="12" t="n">
        <v>92.2081214591831</v>
      </c>
      <c r="H41" s="12" t="n">
        <v>0.669255887499752</v>
      </c>
      <c r="I41" s="12" t="n">
        <v>3.15404657363916</v>
      </c>
      <c r="J41" s="13" t="n">
        <v>6348</v>
      </c>
      <c r="K41" s="13" t="n">
        <v>6895</v>
      </c>
    </row>
    <row r="42" customFormat="false" ht="15" hidden="false" customHeight="true" outlineLevel="0" collapsed="false">
      <c r="B42" s="11" t="s">
        <v>185</v>
      </c>
      <c r="C42" s="11" t="s">
        <v>186</v>
      </c>
      <c r="D42" s="12" t="n">
        <v>85.0534457690426</v>
      </c>
      <c r="E42" s="12" t="n">
        <v>1.55382162280221</v>
      </c>
      <c r="F42" s="12" t="n">
        <v>81.739305430602</v>
      </c>
      <c r="G42" s="12" t="n">
        <v>87.8554679443279</v>
      </c>
      <c r="H42" s="12" t="n">
        <v>1.82687674644189</v>
      </c>
      <c r="I42" s="12" t="n">
        <v>2.93615390249079</v>
      </c>
      <c r="J42" s="13" t="n">
        <v>1354</v>
      </c>
      <c r="K42" s="13" t="n">
        <v>1547</v>
      </c>
    </row>
    <row r="43" customFormat="false" ht="15" hidden="false" customHeight="false" outlineLevel="0" collapsed="false">
      <c r="B43" s="11"/>
      <c r="C43" s="11" t="s">
        <v>187</v>
      </c>
      <c r="D43" s="12" t="n">
        <v>80.085912375239</v>
      </c>
      <c r="E43" s="12" t="n">
        <v>3.30874299903902</v>
      </c>
      <c r="F43" s="12" t="n">
        <v>72.7784500648374</v>
      </c>
      <c r="G43" s="12" t="n">
        <v>85.81409206048</v>
      </c>
      <c r="H43" s="12" t="n">
        <v>4.13149192024691</v>
      </c>
      <c r="I43" s="12" t="n">
        <v>3.45284843510268</v>
      </c>
      <c r="J43" s="13" t="n">
        <v>415</v>
      </c>
      <c r="K43" s="13" t="n">
        <v>504</v>
      </c>
    </row>
    <row r="44" customFormat="false" ht="15" hidden="false" customHeight="false" outlineLevel="0" collapsed="false">
      <c r="B44" s="11"/>
      <c r="C44" s="11" t="s">
        <v>188</v>
      </c>
      <c r="D44" s="12" t="n">
        <v>87.6383780910018</v>
      </c>
      <c r="E44" s="12" t="n">
        <v>3.09670062638971</v>
      </c>
      <c r="F44" s="12" t="n">
        <v>80.144467431021</v>
      </c>
      <c r="G44" s="12" t="n">
        <v>92.566266241406</v>
      </c>
      <c r="H44" s="12" t="n">
        <v>3.53349833011989</v>
      </c>
      <c r="I44" s="12" t="n">
        <v>3.9567278452888</v>
      </c>
      <c r="J44" s="13" t="n">
        <v>412</v>
      </c>
      <c r="K44" s="13" t="n">
        <v>448</v>
      </c>
    </row>
    <row r="45" customFormat="false" ht="15" hidden="false" customHeight="false" outlineLevel="0" collapsed="false">
      <c r="B45" s="11"/>
      <c r="C45" s="11" t="s">
        <v>189</v>
      </c>
      <c r="D45" s="12" t="n">
        <v>91.6005937383677</v>
      </c>
      <c r="E45" s="12" t="n">
        <v>0.473202964392966</v>
      </c>
      <c r="F45" s="12" t="n">
        <v>90.6249275684544</v>
      </c>
      <c r="G45" s="12" t="n">
        <v>92.4831441048996</v>
      </c>
      <c r="H45" s="12" t="n">
        <v>0.51659377421127</v>
      </c>
      <c r="I45" s="12" t="n">
        <v>3.27270981869625</v>
      </c>
      <c r="J45" s="13" t="n">
        <v>10450</v>
      </c>
      <c r="K45" s="13" t="n">
        <v>11246</v>
      </c>
    </row>
    <row r="46" customFormat="false" ht="15" hidden="false" customHeight="false" outlineLevel="0" collapsed="false">
      <c r="B46" s="11"/>
      <c r="C46" s="11" t="s">
        <v>190</v>
      </c>
      <c r="D46" s="12" t="n">
        <v>85.6840039780816</v>
      </c>
      <c r="E46" s="12" t="n">
        <v>3.57545129521252</v>
      </c>
      <c r="F46" s="12" t="n">
        <v>77.1109716172272</v>
      </c>
      <c r="G46" s="12" t="n">
        <v>91.4039774724495</v>
      </c>
      <c r="H46" s="12" t="n">
        <v>4.17283405211448</v>
      </c>
      <c r="I46" s="12" t="n">
        <v>2.43868819432826</v>
      </c>
      <c r="J46" s="13" t="n">
        <v>199</v>
      </c>
      <c r="K46" s="13" t="n">
        <v>235</v>
      </c>
    </row>
    <row r="47" customFormat="false" ht="15" hidden="false" customHeight="true" outlineLevel="0" collapsed="false">
      <c r="B47" s="11" t="s">
        <v>161</v>
      </c>
      <c r="C47" s="11" t="s">
        <v>162</v>
      </c>
      <c r="D47" s="12" t="n">
        <v>86.608723449139</v>
      </c>
      <c r="E47" s="12" t="n">
        <v>1.08214458465422</v>
      </c>
      <c r="F47" s="12" t="n">
        <v>84.3404569882987</v>
      </c>
      <c r="G47" s="12" t="n">
        <v>88.5928716517334</v>
      </c>
      <c r="H47" s="12" t="n">
        <v>1.24946372785382</v>
      </c>
      <c r="I47" s="12" t="n">
        <v>2.75038865655461</v>
      </c>
      <c r="J47" s="13" t="n">
        <v>2391</v>
      </c>
      <c r="K47" s="13" t="n">
        <v>2725</v>
      </c>
    </row>
    <row r="48" customFormat="false" ht="15" hidden="false" customHeight="false" outlineLevel="0" collapsed="false">
      <c r="B48" s="11"/>
      <c r="C48" s="11" t="s">
        <v>163</v>
      </c>
      <c r="D48" s="12" t="n">
        <v>89.2565470331766</v>
      </c>
      <c r="E48" s="12" t="n">
        <v>1.12753991378357</v>
      </c>
      <c r="F48" s="12" t="n">
        <v>86.8366386460288</v>
      </c>
      <c r="G48" s="12" t="n">
        <v>91.2762795438834</v>
      </c>
      <c r="H48" s="12" t="n">
        <v>1.26325737580288</v>
      </c>
      <c r="I48" s="12" t="n">
        <v>3.162046582271</v>
      </c>
      <c r="J48" s="13" t="n">
        <v>2169</v>
      </c>
      <c r="K48" s="13" t="n">
        <v>2386</v>
      </c>
    </row>
    <row r="49" customFormat="false" ht="15" hidden="false" customHeight="false" outlineLevel="0" collapsed="false">
      <c r="B49" s="11"/>
      <c r="C49" s="11" t="s">
        <v>164</v>
      </c>
      <c r="D49" s="12" t="n">
        <v>87.5993200261268</v>
      </c>
      <c r="E49" s="12" t="n">
        <v>1.3629452559138</v>
      </c>
      <c r="F49" s="12" t="n">
        <v>84.669953352773</v>
      </c>
      <c r="G49" s="12" t="n">
        <v>90.0348049917592</v>
      </c>
      <c r="H49" s="12" t="n">
        <v>1.55588565699744</v>
      </c>
      <c r="I49" s="12" t="n">
        <v>4.46666891673485</v>
      </c>
      <c r="J49" s="13" t="n">
        <v>2358</v>
      </c>
      <c r="K49" s="13" t="n">
        <v>2613</v>
      </c>
    </row>
    <row r="50" customFormat="false" ht="15" hidden="false" customHeight="false" outlineLevel="0" collapsed="false">
      <c r="B50" s="11"/>
      <c r="C50" s="11" t="s">
        <v>165</v>
      </c>
      <c r="D50" s="12" t="n">
        <v>92.5511307039181</v>
      </c>
      <c r="E50" s="12" t="n">
        <v>1.02519732267876</v>
      </c>
      <c r="F50" s="12" t="n">
        <v>90.2740037904499</v>
      </c>
      <c r="G50" s="12" t="n">
        <v>94.3286127083231</v>
      </c>
      <c r="H50" s="12" t="n">
        <v>1.1077091277885</v>
      </c>
      <c r="I50" s="12" t="n">
        <v>4.21386756781799</v>
      </c>
      <c r="J50" s="13" t="n">
        <v>2589</v>
      </c>
      <c r="K50" s="13" t="n">
        <v>2765</v>
      </c>
    </row>
    <row r="51" customFormat="false" ht="15" hidden="false" customHeight="false" outlineLevel="0" collapsed="false">
      <c r="B51" s="11"/>
      <c r="C51" s="11" t="s">
        <v>166</v>
      </c>
      <c r="D51" s="12" t="n">
        <v>94.8163501074613</v>
      </c>
      <c r="E51" s="12" t="n">
        <v>0.618442183208347</v>
      </c>
      <c r="F51" s="12" t="n">
        <v>93.4603582603438</v>
      </c>
      <c r="G51" s="12" t="n">
        <v>95.9035014657899</v>
      </c>
      <c r="H51" s="12" t="n">
        <v>0.652252678475209</v>
      </c>
      <c r="I51" s="12" t="n">
        <v>2.67070914660929</v>
      </c>
      <c r="J51" s="13" t="n">
        <v>3274</v>
      </c>
      <c r="K51" s="13" t="n">
        <v>3433</v>
      </c>
    </row>
    <row r="52" customFormat="false" ht="15" hidden="false" customHeight="true" outlineLevel="0" collapsed="false">
      <c r="B52" s="11" t="s">
        <v>167</v>
      </c>
      <c r="C52" s="11" t="s">
        <v>168</v>
      </c>
      <c r="D52" s="12" t="n">
        <v>91.3963391869951</v>
      </c>
      <c r="E52" s="12" t="n">
        <v>0.594362846599023</v>
      </c>
      <c r="F52" s="12" t="n">
        <v>90.1571057197482</v>
      </c>
      <c r="G52" s="12" t="n">
        <v>92.4925435231359</v>
      </c>
      <c r="H52" s="12" t="n">
        <v>0.650313625125584</v>
      </c>
      <c r="I52" s="12" t="n">
        <v>4.20995220285427</v>
      </c>
      <c r="J52" s="13" t="n">
        <v>8726</v>
      </c>
      <c r="K52" s="13" t="n">
        <v>9372</v>
      </c>
    </row>
    <row r="53" customFormat="false" ht="15" hidden="false" customHeight="false" outlineLevel="0" collapsed="false">
      <c r="B53" s="11"/>
      <c r="C53" s="11" t="s">
        <v>169</v>
      </c>
      <c r="D53" s="12" t="n">
        <v>87.9291730032943</v>
      </c>
      <c r="E53" s="12" t="n">
        <v>0.831625755158133</v>
      </c>
      <c r="F53" s="12" t="n">
        <v>86.2009387719205</v>
      </c>
      <c r="G53" s="12" t="n">
        <v>89.4674053542589</v>
      </c>
      <c r="H53" s="12" t="n">
        <v>0.945790488814191</v>
      </c>
      <c r="I53" s="12" t="n">
        <v>2.96416096957379</v>
      </c>
      <c r="J53" s="13" t="n">
        <v>4055</v>
      </c>
      <c r="K53" s="13" t="n">
        <v>4550</v>
      </c>
    </row>
    <row r="54" customFormat="false" ht="15" hidden="false" customHeight="true" outlineLevel="0" collapsed="false">
      <c r="B54" s="11" t="s">
        <v>170</v>
      </c>
      <c r="C54" s="11" t="s">
        <v>171</v>
      </c>
      <c r="D54" s="12" t="n">
        <v>92.0268237532263</v>
      </c>
      <c r="E54" s="12" t="n">
        <v>0.600039783811517</v>
      </c>
      <c r="F54" s="12" t="n">
        <v>90.7680480710356</v>
      </c>
      <c r="G54" s="12" t="n">
        <v>93.1269617782391</v>
      </c>
      <c r="H54" s="12" t="n">
        <v>0.652027049657335</v>
      </c>
      <c r="I54" s="12" t="n">
        <v>4.46633333709495</v>
      </c>
      <c r="J54" s="13" t="n">
        <v>8517</v>
      </c>
      <c r="K54" s="13" t="n">
        <v>9103</v>
      </c>
    </row>
    <row r="55" customFormat="false" ht="15" hidden="false" customHeight="false" outlineLevel="0" collapsed="false">
      <c r="B55" s="11"/>
      <c r="C55" s="11" t="s">
        <v>170</v>
      </c>
      <c r="D55" s="12" t="n">
        <v>87.4778323026987</v>
      </c>
      <c r="E55" s="12" t="n">
        <v>0.793244203366013</v>
      </c>
      <c r="F55" s="12" t="n">
        <v>85.8376073296155</v>
      </c>
      <c r="G55" s="12" t="n">
        <v>88.9525424094818</v>
      </c>
      <c r="H55" s="12" t="n">
        <v>0.906794535810122</v>
      </c>
      <c r="I55" s="12" t="n">
        <v>2.80091534616154</v>
      </c>
      <c r="J55" s="13" t="n">
        <v>4313</v>
      </c>
      <c r="K55" s="13" t="n">
        <v>4877</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235</v>
      </c>
      <c r="K2" s="9" t="str">
        <f aca="false">HYPERLINK("#'INDICE'!A1", "Índice")</f>
        <v>Índice</v>
      </c>
    </row>
    <row r="3" customFormat="false" ht="15" hidden="false" customHeight="false" outlineLevel="0" collapsed="false">
      <c r="B3" s="7" t="s">
        <v>109</v>
      </c>
      <c r="C3" s="8" t="s">
        <v>33</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90.4983551800161</v>
      </c>
      <c r="E9" s="12" t="n">
        <v>0.517648447750408</v>
      </c>
      <c r="F9" s="12" t="n">
        <v>89.4336627556828</v>
      </c>
      <c r="G9" s="12" t="n">
        <v>91.4660034071268</v>
      </c>
      <c r="H9" s="12" t="n">
        <v>0.571997631029558</v>
      </c>
      <c r="I9" s="12" t="n">
        <v>4.33748902561427</v>
      </c>
      <c r="J9" s="13" t="n">
        <v>12835</v>
      </c>
      <c r="K9" s="13" t="n">
        <v>13920</v>
      </c>
    </row>
    <row r="10" customFormat="false" ht="15" hidden="false" customHeight="true" outlineLevel="0" collapsed="false">
      <c r="B10" s="11" t="s">
        <v>127</v>
      </c>
      <c r="C10" s="11" t="s">
        <v>128</v>
      </c>
      <c r="D10" s="12" t="n">
        <v>89.5621973257026</v>
      </c>
      <c r="E10" s="12" t="n">
        <v>0.703980598774153</v>
      </c>
      <c r="F10" s="12" t="n">
        <v>88.0985656958947</v>
      </c>
      <c r="G10" s="12" t="n">
        <v>90.8644973641422</v>
      </c>
      <c r="H10" s="12" t="n">
        <v>0.786024260005649</v>
      </c>
      <c r="I10" s="12" t="n">
        <v>4.47806148974733</v>
      </c>
      <c r="J10" s="13" t="n">
        <v>7729</v>
      </c>
      <c r="K10" s="13" t="n">
        <v>8448</v>
      </c>
    </row>
    <row r="11" customFormat="false" ht="15" hidden="false" customHeight="false" outlineLevel="0" collapsed="false">
      <c r="B11" s="11"/>
      <c r="C11" s="11" t="s">
        <v>129</v>
      </c>
      <c r="D11" s="12" t="n">
        <v>92.2053949082668</v>
      </c>
      <c r="E11" s="12" t="n">
        <v>0.672504843477127</v>
      </c>
      <c r="F11" s="12" t="n">
        <v>90.7791751579184</v>
      </c>
      <c r="G11" s="12" t="n">
        <v>93.426988679396</v>
      </c>
      <c r="H11" s="12" t="n">
        <v>0.729355201120486</v>
      </c>
      <c r="I11" s="12" t="n">
        <v>3.4427627771913</v>
      </c>
      <c r="J11" s="13" t="n">
        <v>5106</v>
      </c>
      <c r="K11" s="13" t="n">
        <v>5472</v>
      </c>
    </row>
    <row r="12" customFormat="false" ht="15" hidden="false" customHeight="true" outlineLevel="0" collapsed="false">
      <c r="B12" s="11" t="s">
        <v>130</v>
      </c>
      <c r="C12" s="11" t="s">
        <v>131</v>
      </c>
      <c r="D12" s="12" t="n">
        <v>93.9437426152549</v>
      </c>
      <c r="E12" s="12" t="n">
        <v>0.435953926598139</v>
      </c>
      <c r="F12" s="12" t="n">
        <v>93.0298921954082</v>
      </c>
      <c r="G12" s="12" t="n">
        <v>94.7445467538088</v>
      </c>
      <c r="H12" s="12" t="n">
        <v>0.464058504017219</v>
      </c>
      <c r="I12" s="12" t="n">
        <v>2.34301337052748</v>
      </c>
      <c r="J12" s="13" t="n">
        <v>6589</v>
      </c>
      <c r="K12" s="13" t="n">
        <v>7015</v>
      </c>
    </row>
    <row r="13" customFormat="false" ht="15" hidden="false" customHeight="false" outlineLevel="0" collapsed="false">
      <c r="B13" s="11"/>
      <c r="C13" s="11" t="s">
        <v>132</v>
      </c>
      <c r="D13" s="12" t="n">
        <v>88.2188522981614</v>
      </c>
      <c r="E13" s="12" t="n">
        <v>0.876219885940332</v>
      </c>
      <c r="F13" s="12" t="n">
        <v>86.3871996073893</v>
      </c>
      <c r="G13" s="12" t="n">
        <v>89.8330548054707</v>
      </c>
      <c r="H13" s="12" t="n">
        <v>0.99323428395882</v>
      </c>
      <c r="I13" s="12" t="n">
        <v>3.10038892682458</v>
      </c>
      <c r="J13" s="13" t="n">
        <v>3755</v>
      </c>
      <c r="K13" s="13" t="n">
        <v>4198</v>
      </c>
    </row>
    <row r="14" customFormat="false" ht="15" hidden="false" customHeight="false" outlineLevel="0" collapsed="false">
      <c r="B14" s="11"/>
      <c r="C14" s="11" t="s">
        <v>133</v>
      </c>
      <c r="D14" s="12" t="n">
        <v>89.0216827263917</v>
      </c>
      <c r="E14" s="12" t="n">
        <v>0.987418873769926</v>
      </c>
      <c r="F14" s="12" t="n">
        <v>86.9263943682926</v>
      </c>
      <c r="G14" s="12" t="n">
        <v>90.8166387896581</v>
      </c>
      <c r="H14" s="12" t="n">
        <v>1.10918918125235</v>
      </c>
      <c r="I14" s="12" t="n">
        <v>2.69959778803653</v>
      </c>
      <c r="J14" s="13" t="n">
        <v>2491</v>
      </c>
      <c r="K14" s="13" t="n">
        <v>2707</v>
      </c>
    </row>
    <row r="15" customFormat="false" ht="15" hidden="false" customHeight="true" outlineLevel="0" collapsed="false">
      <c r="B15" s="11" t="s">
        <v>134</v>
      </c>
      <c r="C15" s="11" t="s">
        <v>135</v>
      </c>
      <c r="D15" s="12" t="n">
        <v>94.1564006411347</v>
      </c>
      <c r="E15" s="12" t="n">
        <v>0.936096271176432</v>
      </c>
      <c r="F15" s="12" t="n">
        <v>92.005821650133</v>
      </c>
      <c r="G15" s="12" t="n">
        <v>95.7551271928672</v>
      </c>
      <c r="H15" s="12" t="n">
        <v>0.994192922416656</v>
      </c>
      <c r="I15" s="12" t="n">
        <v>1.05749623309713</v>
      </c>
      <c r="J15" s="13" t="n">
        <v>621</v>
      </c>
      <c r="K15" s="13" t="n">
        <v>665</v>
      </c>
    </row>
    <row r="16" customFormat="false" ht="15" hidden="false" customHeight="false" outlineLevel="0" collapsed="false">
      <c r="B16" s="11"/>
      <c r="C16" s="11" t="s">
        <v>136</v>
      </c>
      <c r="D16" s="12" t="n">
        <v>94.1593804751366</v>
      </c>
      <c r="E16" s="12" t="n">
        <v>1.54372037701346</v>
      </c>
      <c r="F16" s="12" t="n">
        <v>90.2329494919743</v>
      </c>
      <c r="G16" s="12" t="n">
        <v>96.5674022323647</v>
      </c>
      <c r="H16" s="12" t="n">
        <v>1.63947592818019</v>
      </c>
      <c r="I16" s="12" t="n">
        <v>2.27929485191368</v>
      </c>
      <c r="J16" s="13" t="n">
        <v>500</v>
      </c>
      <c r="K16" s="13" t="n">
        <v>527</v>
      </c>
    </row>
    <row r="17" customFormat="false" ht="15" hidden="false" customHeight="false" outlineLevel="0" collapsed="false">
      <c r="B17" s="11"/>
      <c r="C17" s="11" t="s">
        <v>137</v>
      </c>
      <c r="D17" s="12" t="n">
        <v>95.1217802325207</v>
      </c>
      <c r="E17" s="12" t="n">
        <v>1.162398108413</v>
      </c>
      <c r="F17" s="12" t="n">
        <v>92.2263450440057</v>
      </c>
      <c r="G17" s="12" t="n">
        <v>96.9741425102901</v>
      </c>
      <c r="H17" s="12" t="n">
        <v>1.22201046445049</v>
      </c>
      <c r="I17" s="12" t="n">
        <v>1.57530889271338</v>
      </c>
      <c r="J17" s="13" t="n">
        <v>518</v>
      </c>
      <c r="K17" s="13" t="n">
        <v>542</v>
      </c>
    </row>
    <row r="18" customFormat="false" ht="15" hidden="false" customHeight="false" outlineLevel="0" collapsed="false">
      <c r="B18" s="11"/>
      <c r="C18" s="11" t="s">
        <v>138</v>
      </c>
      <c r="D18" s="12" t="n">
        <v>93.2921280468431</v>
      </c>
      <c r="E18" s="12" t="n">
        <v>1.36795645422634</v>
      </c>
      <c r="F18" s="12" t="n">
        <v>90.000341042775</v>
      </c>
      <c r="G18" s="12" t="n">
        <v>95.553824815459</v>
      </c>
      <c r="H18" s="12" t="n">
        <v>1.46631498591122</v>
      </c>
      <c r="I18" s="12" t="n">
        <v>1.35460596669943</v>
      </c>
      <c r="J18" s="13" t="n">
        <v>428</v>
      </c>
      <c r="K18" s="13" t="n">
        <v>454</v>
      </c>
    </row>
    <row r="19" customFormat="false" ht="15" hidden="false" customHeight="false" outlineLevel="0" collapsed="false">
      <c r="B19" s="11"/>
      <c r="C19" s="11" t="s">
        <v>139</v>
      </c>
      <c r="D19" s="12" t="n">
        <v>96.5327515767152</v>
      </c>
      <c r="E19" s="12" t="n">
        <v>1.56268735440876</v>
      </c>
      <c r="F19" s="12" t="n">
        <v>91.6395417343075</v>
      </c>
      <c r="G19" s="12" t="n">
        <v>98.6056393237157</v>
      </c>
      <c r="H19" s="12" t="n">
        <v>1.61881571682631</v>
      </c>
      <c r="I19" s="12" t="n">
        <v>2.62655833892112</v>
      </c>
      <c r="J19" s="13" t="n">
        <v>349</v>
      </c>
      <c r="K19" s="13" t="n">
        <v>361</v>
      </c>
    </row>
    <row r="20" customFormat="false" ht="15" hidden="false" customHeight="false" outlineLevel="0" collapsed="false">
      <c r="B20" s="11"/>
      <c r="C20" s="11" t="s">
        <v>140</v>
      </c>
      <c r="D20" s="12" t="n">
        <v>93.2078401846537</v>
      </c>
      <c r="E20" s="12" t="n">
        <v>1.26791145501912</v>
      </c>
      <c r="F20" s="12" t="n">
        <v>90.2187452222039</v>
      </c>
      <c r="G20" s="12" t="n">
        <v>95.3307602863349</v>
      </c>
      <c r="H20" s="12" t="n">
        <v>1.36030558428053</v>
      </c>
      <c r="I20" s="12" t="n">
        <v>1.22395245744089</v>
      </c>
      <c r="J20" s="13" t="n">
        <v>452</v>
      </c>
      <c r="K20" s="13" t="n">
        <v>483</v>
      </c>
    </row>
    <row r="21" customFormat="false" ht="15" hidden="false" customHeight="false" outlineLevel="0" collapsed="false">
      <c r="B21" s="11"/>
      <c r="C21" s="11" t="s">
        <v>141</v>
      </c>
      <c r="D21" s="12" t="n">
        <v>90.4508345571373</v>
      </c>
      <c r="E21" s="12" t="n">
        <v>1.27272013290625</v>
      </c>
      <c r="F21" s="12" t="n">
        <v>87.6275820074352</v>
      </c>
      <c r="G21" s="12" t="n">
        <v>92.6836409697962</v>
      </c>
      <c r="H21" s="12" t="n">
        <v>1.40708500826742</v>
      </c>
      <c r="I21" s="12" t="n">
        <v>1.70471473697689</v>
      </c>
      <c r="J21" s="13" t="n">
        <v>822</v>
      </c>
      <c r="K21" s="13" t="n">
        <v>910</v>
      </c>
    </row>
    <row r="22" customFormat="false" ht="15" hidden="false" customHeight="false" outlineLevel="0" collapsed="false">
      <c r="B22" s="11"/>
      <c r="C22" s="11" t="s">
        <v>142</v>
      </c>
      <c r="D22" s="12" t="n">
        <v>87.211134043826</v>
      </c>
      <c r="E22" s="12" t="n">
        <v>1.39114975946843</v>
      </c>
      <c r="F22" s="12" t="n">
        <v>84.1986043269345</v>
      </c>
      <c r="G22" s="12" t="n">
        <v>89.7194521086675</v>
      </c>
      <c r="H22" s="12" t="n">
        <v>1.59515155343507</v>
      </c>
      <c r="I22" s="12" t="n">
        <v>1.16083346194079</v>
      </c>
      <c r="J22" s="13" t="n">
        <v>581</v>
      </c>
      <c r="K22" s="13" t="n">
        <v>670</v>
      </c>
    </row>
    <row r="23" customFormat="false" ht="15" hidden="false" customHeight="false" outlineLevel="0" collapsed="false">
      <c r="B23" s="11"/>
      <c r="C23" s="11" t="s">
        <v>143</v>
      </c>
      <c r="D23" s="12" t="n">
        <v>86.8805995439191</v>
      </c>
      <c r="E23" s="12" t="n">
        <v>1.64095523992136</v>
      </c>
      <c r="F23" s="12" t="n">
        <v>83.2839019480027</v>
      </c>
      <c r="G23" s="12" t="n">
        <v>89.7982139378213</v>
      </c>
      <c r="H23" s="12" t="n">
        <v>1.88874760134665</v>
      </c>
      <c r="I23" s="12" t="n">
        <v>1.76236354064799</v>
      </c>
      <c r="J23" s="13" t="n">
        <v>656</v>
      </c>
      <c r="K23" s="13" t="n">
        <v>747</v>
      </c>
    </row>
    <row r="24" customFormat="false" ht="15" hidden="false" customHeight="false" outlineLevel="0" collapsed="false">
      <c r="B24" s="11"/>
      <c r="C24" s="11" t="s">
        <v>144</v>
      </c>
      <c r="D24" s="12" t="n">
        <v>95.4741294951568</v>
      </c>
      <c r="E24" s="12" t="n">
        <v>1.21475765742312</v>
      </c>
      <c r="F24" s="12" t="n">
        <v>92.339292938844</v>
      </c>
      <c r="G24" s="12" t="n">
        <v>97.3627969857045</v>
      </c>
      <c r="H24" s="12" t="n">
        <v>1.27234221861614</v>
      </c>
      <c r="I24" s="12" t="n">
        <v>1.35234235319499</v>
      </c>
      <c r="J24" s="13" t="n">
        <v>381</v>
      </c>
      <c r="K24" s="13" t="n">
        <v>397</v>
      </c>
    </row>
    <row r="25" customFormat="false" ht="15" hidden="false" customHeight="false" outlineLevel="0" collapsed="false">
      <c r="B25" s="11"/>
      <c r="C25" s="11" t="s">
        <v>145</v>
      </c>
      <c r="D25" s="12" t="n">
        <v>94.2986492078064</v>
      </c>
      <c r="E25" s="12" t="n">
        <v>1.11615911903795</v>
      </c>
      <c r="F25" s="12" t="n">
        <v>91.631130143893</v>
      </c>
      <c r="G25" s="12" t="n">
        <v>96.1516245293098</v>
      </c>
      <c r="H25" s="12" t="n">
        <v>1.18364274399972</v>
      </c>
      <c r="I25" s="12" t="n">
        <v>1.13080784033342</v>
      </c>
      <c r="J25" s="13" t="n">
        <v>463</v>
      </c>
      <c r="K25" s="13" t="n">
        <v>489</v>
      </c>
    </row>
    <row r="26" customFormat="false" ht="15" hidden="false" customHeight="false" outlineLevel="0" collapsed="false">
      <c r="B26" s="11"/>
      <c r="C26" s="11" t="s">
        <v>146</v>
      </c>
      <c r="D26" s="12" t="n">
        <v>87.2128275164306</v>
      </c>
      <c r="E26" s="12" t="n">
        <v>2.50293379175282</v>
      </c>
      <c r="F26" s="12" t="n">
        <v>81.3776647098082</v>
      </c>
      <c r="G26" s="12" t="n">
        <v>91.4125319898562</v>
      </c>
      <c r="H26" s="12" t="n">
        <v>2.86991473964226</v>
      </c>
      <c r="I26" s="12" t="n">
        <v>2.86492996099828</v>
      </c>
      <c r="J26" s="13" t="n">
        <v>457</v>
      </c>
      <c r="K26" s="13" t="n">
        <v>511</v>
      </c>
    </row>
    <row r="27" customFormat="false" ht="15" hidden="false" customHeight="false" outlineLevel="0" collapsed="false">
      <c r="B27" s="11"/>
      <c r="C27" s="11" t="s">
        <v>147</v>
      </c>
      <c r="D27" s="12" t="n">
        <v>91.1056192411867</v>
      </c>
      <c r="E27" s="12" t="n">
        <v>1.2044588541384</v>
      </c>
      <c r="F27" s="12" t="n">
        <v>88.4208765992901</v>
      </c>
      <c r="G27" s="12" t="n">
        <v>93.2156379569583</v>
      </c>
      <c r="H27" s="12" t="n">
        <v>1.32204672353941</v>
      </c>
      <c r="I27" s="12" t="n">
        <v>1.53427740102756</v>
      </c>
      <c r="J27" s="13" t="n">
        <v>790</v>
      </c>
      <c r="K27" s="13" t="n">
        <v>858</v>
      </c>
    </row>
    <row r="28" customFormat="false" ht="15" hidden="false" customHeight="false" outlineLevel="0" collapsed="false">
      <c r="B28" s="11"/>
      <c r="C28" s="11" t="s">
        <v>148</v>
      </c>
      <c r="D28" s="12" t="n">
        <v>82.6639526215064</v>
      </c>
      <c r="E28" s="12" t="n">
        <v>3.70376154178304</v>
      </c>
      <c r="F28" s="12" t="n">
        <v>74.0002833586013</v>
      </c>
      <c r="G28" s="12" t="n">
        <v>88.8747223038004</v>
      </c>
      <c r="H28" s="12" t="n">
        <v>4.48050380404801</v>
      </c>
      <c r="I28" s="12" t="n">
        <v>2.71855499552442</v>
      </c>
      <c r="J28" s="13" t="n">
        <v>245</v>
      </c>
      <c r="K28" s="13" t="n">
        <v>285</v>
      </c>
    </row>
    <row r="29" customFormat="false" ht="15" hidden="false" customHeight="false" outlineLevel="0" collapsed="false">
      <c r="B29" s="11"/>
      <c r="C29" s="11" t="s">
        <v>149</v>
      </c>
      <c r="D29" s="12" t="n">
        <v>98.44094431558</v>
      </c>
      <c r="E29" s="12" t="n">
        <v>0.573034975858766</v>
      </c>
      <c r="F29" s="12" t="n">
        <v>96.7823834318947</v>
      </c>
      <c r="G29" s="12" t="n">
        <v>99.2511937262899</v>
      </c>
      <c r="H29" s="12" t="n">
        <v>0.582110401157613</v>
      </c>
      <c r="I29" s="12" t="n">
        <v>1.13182826355208</v>
      </c>
      <c r="J29" s="13" t="n">
        <v>521</v>
      </c>
      <c r="K29" s="13" t="n">
        <v>530</v>
      </c>
    </row>
    <row r="30" customFormat="false" ht="15" hidden="false" customHeight="false" outlineLevel="0" collapsed="false">
      <c r="B30" s="11"/>
      <c r="C30" s="11" t="s">
        <v>150</v>
      </c>
      <c r="D30" s="12" t="n">
        <v>92.0908781651373</v>
      </c>
      <c r="E30" s="12" t="n">
        <v>1.95168832244799</v>
      </c>
      <c r="F30" s="12" t="n">
        <v>87.2270852532372</v>
      </c>
      <c r="G30" s="12" t="n">
        <v>95.2044134733832</v>
      </c>
      <c r="H30" s="12" t="n">
        <v>2.11930688612636</v>
      </c>
      <c r="I30" s="12" t="n">
        <v>2.16509216485348</v>
      </c>
      <c r="J30" s="13" t="n">
        <v>393</v>
      </c>
      <c r="K30" s="13" t="n">
        <v>415</v>
      </c>
    </row>
    <row r="31" customFormat="false" ht="15" hidden="false" customHeight="false" outlineLevel="0" collapsed="false">
      <c r="B31" s="11"/>
      <c r="C31" s="11" t="s">
        <v>151</v>
      </c>
      <c r="D31" s="12" t="n">
        <v>93.6971777922516</v>
      </c>
      <c r="E31" s="12" t="n">
        <v>0.975427685872283</v>
      </c>
      <c r="F31" s="12" t="n">
        <v>91.4825081274313</v>
      </c>
      <c r="G31" s="12" t="n">
        <v>95.3651760421427</v>
      </c>
      <c r="H31" s="12" t="n">
        <v>1.04104276015125</v>
      </c>
      <c r="I31" s="12" t="n">
        <v>2.2378492917733</v>
      </c>
      <c r="J31" s="13" t="n">
        <v>1310</v>
      </c>
      <c r="K31" s="13" t="n">
        <v>1390</v>
      </c>
    </row>
    <row r="32" customFormat="false" ht="15" hidden="false" customHeight="false" outlineLevel="0" collapsed="false">
      <c r="B32" s="11"/>
      <c r="C32" s="11" t="s">
        <v>152</v>
      </c>
      <c r="D32" s="12" t="n">
        <v>96.1134885407352</v>
      </c>
      <c r="E32" s="12" t="n">
        <v>0.761771736743602</v>
      </c>
      <c r="F32" s="12" t="n">
        <v>94.2963331287127</v>
      </c>
      <c r="G32" s="12" t="n">
        <v>97.367868756322</v>
      </c>
      <c r="H32" s="12" t="n">
        <v>0.792575265250876</v>
      </c>
      <c r="I32" s="12" t="n">
        <v>1.34220595111967</v>
      </c>
      <c r="J32" s="13" t="n">
        <v>832</v>
      </c>
      <c r="K32" s="13" t="n">
        <v>865</v>
      </c>
    </row>
    <row r="33" customFormat="false" ht="15" hidden="false" customHeight="false" outlineLevel="0" collapsed="false">
      <c r="B33" s="11"/>
      <c r="C33" s="11" t="s">
        <v>153</v>
      </c>
      <c r="D33" s="12" t="n">
        <v>93.5527079685813</v>
      </c>
      <c r="E33" s="12" t="n">
        <v>1.53773154818157</v>
      </c>
      <c r="F33" s="12" t="n">
        <v>89.7447726828666</v>
      </c>
      <c r="G33" s="12" t="n">
        <v>96.0095642097841</v>
      </c>
      <c r="H33" s="12" t="n">
        <v>1.64370607924893</v>
      </c>
      <c r="I33" s="12" t="n">
        <v>2.05035486298803</v>
      </c>
      <c r="J33" s="13" t="n">
        <v>495</v>
      </c>
      <c r="K33" s="13" t="n">
        <v>524</v>
      </c>
    </row>
    <row r="34" customFormat="false" ht="15" hidden="false" customHeight="false" outlineLevel="0" collapsed="false">
      <c r="B34" s="11"/>
      <c r="C34" s="11" t="s">
        <v>154</v>
      </c>
      <c r="D34" s="12" t="n">
        <v>88.7520396847404</v>
      </c>
      <c r="E34" s="12" t="n">
        <v>2.26731727624584</v>
      </c>
      <c r="F34" s="12" t="n">
        <v>83.4193710189832</v>
      </c>
      <c r="G34" s="12" t="n">
        <v>92.5233329066177</v>
      </c>
      <c r="H34" s="12" t="n">
        <v>2.55466497930602</v>
      </c>
      <c r="I34" s="12" t="n">
        <v>3.00735933826432</v>
      </c>
      <c r="J34" s="13" t="n">
        <v>518</v>
      </c>
      <c r="K34" s="13" t="n">
        <v>585</v>
      </c>
    </row>
    <row r="35" customFormat="false" ht="15" hidden="false" customHeight="false" outlineLevel="0" collapsed="false">
      <c r="B35" s="11"/>
      <c r="C35" s="11" t="s">
        <v>155</v>
      </c>
      <c r="D35" s="12" t="n">
        <v>84.072331225524</v>
      </c>
      <c r="E35" s="12" t="n">
        <v>1.88578389395008</v>
      </c>
      <c r="F35" s="12" t="n">
        <v>79.9371099383012</v>
      </c>
      <c r="G35" s="12" t="n">
        <v>87.4886312919569</v>
      </c>
      <c r="H35" s="12" t="n">
        <v>2.24304936768254</v>
      </c>
      <c r="I35" s="12" t="n">
        <v>0.974640834201625</v>
      </c>
      <c r="J35" s="13" t="n">
        <v>319</v>
      </c>
      <c r="K35" s="13" t="n">
        <v>368</v>
      </c>
    </row>
    <row r="36" customFormat="false" ht="15" hidden="false" customHeight="false" outlineLevel="0" collapsed="false">
      <c r="B36" s="11"/>
      <c r="C36" s="11" t="s">
        <v>156</v>
      </c>
      <c r="D36" s="12" t="n">
        <v>88.0200796780835</v>
      </c>
      <c r="E36" s="12" t="n">
        <v>1.32453055936539</v>
      </c>
      <c r="F36" s="12" t="n">
        <v>85.1482505162948</v>
      </c>
      <c r="G36" s="12" t="n">
        <v>90.3992075328803</v>
      </c>
      <c r="H36" s="12" t="n">
        <v>1.50480499927926</v>
      </c>
      <c r="I36" s="12" t="n">
        <v>1.39921442665669</v>
      </c>
      <c r="J36" s="13" t="n">
        <v>735</v>
      </c>
      <c r="K36" s="13" t="n">
        <v>842</v>
      </c>
    </row>
    <row r="37" customFormat="false" ht="15" hidden="false" customHeight="false" outlineLevel="0" collapsed="false">
      <c r="B37" s="11"/>
      <c r="C37" s="11" t="s">
        <v>157</v>
      </c>
      <c r="D37" s="12" t="n">
        <v>89.1395236636839</v>
      </c>
      <c r="E37" s="12" t="n">
        <v>1.94767988137717</v>
      </c>
      <c r="F37" s="12" t="n">
        <v>84.6147476129999</v>
      </c>
      <c r="G37" s="12" t="n">
        <v>92.452273364962</v>
      </c>
      <c r="H37" s="12" t="n">
        <v>2.18497900967657</v>
      </c>
      <c r="I37" s="12" t="n">
        <v>1.96315097403796</v>
      </c>
      <c r="J37" s="13" t="n">
        <v>449</v>
      </c>
      <c r="K37" s="13" t="n">
        <v>502</v>
      </c>
    </row>
    <row r="38" customFormat="false" ht="15" hidden="false" customHeight="true" outlineLevel="0" collapsed="false">
      <c r="B38" s="11" t="s">
        <v>158</v>
      </c>
      <c r="C38" s="11" t="s">
        <v>159</v>
      </c>
      <c r="D38" s="12" t="n">
        <v>90.5235713360656</v>
      </c>
      <c r="E38" s="12" t="n">
        <v>0.727162240222392</v>
      </c>
      <c r="F38" s="12" t="n">
        <v>88.9977179302803</v>
      </c>
      <c r="G38" s="12" t="n">
        <v>91.85717300464</v>
      </c>
      <c r="H38" s="12" t="n">
        <v>0.803284967097496</v>
      </c>
      <c r="I38" s="12" t="n">
        <v>4.42568709422163</v>
      </c>
      <c r="J38" s="13" t="n">
        <v>6582</v>
      </c>
      <c r="K38" s="13" t="n">
        <v>7181</v>
      </c>
    </row>
    <row r="39" customFormat="false" ht="15" hidden="false" customHeight="false" outlineLevel="0" collapsed="false">
      <c r="B39" s="11"/>
      <c r="C39" s="11" t="s">
        <v>160</v>
      </c>
      <c r="D39" s="12" t="n">
        <v>90.477165502564</v>
      </c>
      <c r="E39" s="12" t="n">
        <v>0.737568983083936</v>
      </c>
      <c r="F39" s="12" t="n">
        <v>88.9285630544455</v>
      </c>
      <c r="G39" s="12" t="n">
        <v>91.8290617029318</v>
      </c>
      <c r="H39" s="12" t="n">
        <v>0.815199038328664</v>
      </c>
      <c r="I39" s="12" t="n">
        <v>4.25432901667741</v>
      </c>
      <c r="J39" s="13" t="n">
        <v>6253</v>
      </c>
      <c r="K39" s="13" t="n">
        <v>6739</v>
      </c>
    </row>
    <row r="40" customFormat="false" ht="15" hidden="false" customHeight="true" outlineLevel="0" collapsed="false">
      <c r="B40" s="11" t="s">
        <v>182</v>
      </c>
      <c r="C40" s="11" t="s">
        <v>183</v>
      </c>
      <c r="D40" s="12" t="n">
        <v>90.1620954186759</v>
      </c>
      <c r="E40" s="12" t="n">
        <v>0.707848368696127</v>
      </c>
      <c r="F40" s="12" t="n">
        <v>88.684242091741</v>
      </c>
      <c r="G40" s="12" t="n">
        <v>91.4655132907243</v>
      </c>
      <c r="H40" s="12" t="n">
        <v>0.785084203521633</v>
      </c>
      <c r="I40" s="12" t="n">
        <v>3.98068800517101</v>
      </c>
      <c r="J40" s="13" t="n">
        <v>6473</v>
      </c>
      <c r="K40" s="13" t="n">
        <v>7048</v>
      </c>
    </row>
    <row r="41" customFormat="false" ht="15" hidden="false" customHeight="false" outlineLevel="0" collapsed="false">
      <c r="B41" s="11"/>
      <c r="C41" s="11" t="s">
        <v>184</v>
      </c>
      <c r="D41" s="12" t="n">
        <v>90.8377187841834</v>
      </c>
      <c r="E41" s="12" t="n">
        <v>0.665430947597671</v>
      </c>
      <c r="F41" s="12" t="n">
        <v>89.4466869414727</v>
      </c>
      <c r="G41" s="12" t="n">
        <v>92.061671111319</v>
      </c>
      <c r="H41" s="12" t="n">
        <v>0.732549161850523</v>
      </c>
      <c r="I41" s="12" t="n">
        <v>3.65557839611999</v>
      </c>
      <c r="J41" s="13" t="n">
        <v>6362</v>
      </c>
      <c r="K41" s="13" t="n">
        <v>6872</v>
      </c>
    </row>
    <row r="42" customFormat="false" ht="15" hidden="false" customHeight="true" outlineLevel="0" collapsed="false">
      <c r="B42" s="11" t="s">
        <v>185</v>
      </c>
      <c r="C42" s="11" t="s">
        <v>186</v>
      </c>
      <c r="D42" s="12" t="n">
        <v>86.0670530864239</v>
      </c>
      <c r="E42" s="12" t="n">
        <v>1.4539372326813</v>
      </c>
      <c r="F42" s="12" t="n">
        <v>82.9598330499834</v>
      </c>
      <c r="G42" s="12" t="n">
        <v>88.6849599195337</v>
      </c>
      <c r="H42" s="12" t="n">
        <v>1.68930755793548</v>
      </c>
      <c r="I42" s="12" t="n">
        <v>2.70771293391594</v>
      </c>
      <c r="J42" s="13" t="n">
        <v>1355</v>
      </c>
      <c r="K42" s="13" t="n">
        <v>1537</v>
      </c>
    </row>
    <row r="43" customFormat="false" ht="15" hidden="false" customHeight="false" outlineLevel="0" collapsed="false">
      <c r="B43" s="11"/>
      <c r="C43" s="11" t="s">
        <v>187</v>
      </c>
      <c r="D43" s="12" t="n">
        <v>83.0199928108027</v>
      </c>
      <c r="E43" s="12" t="n">
        <v>2.6737212296072</v>
      </c>
      <c r="F43" s="12" t="n">
        <v>77.0971568699152</v>
      </c>
      <c r="G43" s="12" t="n">
        <v>87.6563723035261</v>
      </c>
      <c r="H43" s="12" t="n">
        <v>3.22057511580426</v>
      </c>
      <c r="I43" s="12" t="n">
        <v>2.53053432868065</v>
      </c>
      <c r="J43" s="13" t="n">
        <v>419</v>
      </c>
      <c r="K43" s="13" t="n">
        <v>500</v>
      </c>
    </row>
    <row r="44" customFormat="false" ht="15" hidden="false" customHeight="false" outlineLevel="0" collapsed="false">
      <c r="B44" s="11"/>
      <c r="C44" s="11" t="s">
        <v>188</v>
      </c>
      <c r="D44" s="12" t="n">
        <v>88.1837909883483</v>
      </c>
      <c r="E44" s="12" t="n">
        <v>3.03701398016274</v>
      </c>
      <c r="F44" s="12" t="n">
        <v>80.7773811481787</v>
      </c>
      <c r="G44" s="12" t="n">
        <v>92.9843806753037</v>
      </c>
      <c r="H44" s="12" t="n">
        <v>3.44395942397625</v>
      </c>
      <c r="I44" s="12" t="n">
        <v>3.94785789604702</v>
      </c>
      <c r="J44" s="13" t="n">
        <v>412</v>
      </c>
      <c r="K44" s="13" t="n">
        <v>447</v>
      </c>
    </row>
    <row r="45" customFormat="false" ht="15" hidden="false" customHeight="false" outlineLevel="0" collapsed="false">
      <c r="B45" s="11"/>
      <c r="C45" s="11" t="s">
        <v>189</v>
      </c>
      <c r="D45" s="12" t="n">
        <v>91.7163960465519</v>
      </c>
      <c r="E45" s="12" t="n">
        <v>0.521612049639334</v>
      </c>
      <c r="F45" s="12" t="n">
        <v>90.6344421444481</v>
      </c>
      <c r="G45" s="12" t="n">
        <v>92.6834476122096</v>
      </c>
      <c r="H45" s="12" t="n">
        <v>0.56872279344097</v>
      </c>
      <c r="I45" s="12" t="n">
        <v>4.01417031192306</v>
      </c>
      <c r="J45" s="13" t="n">
        <v>10461</v>
      </c>
      <c r="K45" s="13" t="n">
        <v>11210</v>
      </c>
    </row>
    <row r="46" customFormat="false" ht="15" hidden="false" customHeight="false" outlineLevel="0" collapsed="false">
      <c r="B46" s="11"/>
      <c r="C46" s="11" t="s">
        <v>190</v>
      </c>
      <c r="D46" s="12" t="n">
        <v>82.304457096989</v>
      </c>
      <c r="E46" s="12" t="n">
        <v>4.13423124917348</v>
      </c>
      <c r="F46" s="12" t="n">
        <v>72.6598476956875</v>
      </c>
      <c r="G46" s="12" t="n">
        <v>89.0591026744429</v>
      </c>
      <c r="H46" s="12" t="n">
        <v>5.02309521864853</v>
      </c>
      <c r="I46" s="12" t="n">
        <v>2.64049167675755</v>
      </c>
      <c r="J46" s="13" t="n">
        <v>188</v>
      </c>
      <c r="K46" s="13" t="n">
        <v>226</v>
      </c>
    </row>
    <row r="47" customFormat="false" ht="15" hidden="false" customHeight="true" outlineLevel="0" collapsed="false">
      <c r="B47" s="11" t="s">
        <v>161</v>
      </c>
      <c r="C47" s="11" t="s">
        <v>162</v>
      </c>
      <c r="D47" s="12" t="n">
        <v>87.0354249533353</v>
      </c>
      <c r="E47" s="12" t="n">
        <v>1.01932271041407</v>
      </c>
      <c r="F47" s="12" t="n">
        <v>84.9015777057621</v>
      </c>
      <c r="G47" s="12" t="n">
        <v>88.9070999337197</v>
      </c>
      <c r="H47" s="12" t="n">
        <v>1.17115842309105</v>
      </c>
      <c r="I47" s="12" t="n">
        <v>2.48986470991646</v>
      </c>
      <c r="J47" s="13" t="n">
        <v>2400</v>
      </c>
      <c r="K47" s="13" t="n">
        <v>2705</v>
      </c>
    </row>
    <row r="48" customFormat="false" ht="15" hidden="false" customHeight="false" outlineLevel="0" collapsed="false">
      <c r="B48" s="11"/>
      <c r="C48" s="11" t="s">
        <v>163</v>
      </c>
      <c r="D48" s="12" t="n">
        <v>89.8828998040666</v>
      </c>
      <c r="E48" s="12" t="n">
        <v>1.08941827346145</v>
      </c>
      <c r="F48" s="12" t="n">
        <v>87.5370796101153</v>
      </c>
      <c r="G48" s="12" t="n">
        <v>91.8283982337565</v>
      </c>
      <c r="H48" s="12" t="n">
        <v>1.21204175191972</v>
      </c>
      <c r="I48" s="12" t="n">
        <v>3.0970906942192</v>
      </c>
      <c r="J48" s="13" t="n">
        <v>2169</v>
      </c>
      <c r="K48" s="13" t="n">
        <v>2374</v>
      </c>
    </row>
    <row r="49" customFormat="false" ht="15" hidden="false" customHeight="false" outlineLevel="0" collapsed="false">
      <c r="B49" s="11"/>
      <c r="C49" s="11" t="s">
        <v>164</v>
      </c>
      <c r="D49" s="12" t="n">
        <v>87.8147269005235</v>
      </c>
      <c r="E49" s="12" t="n">
        <v>1.41796126147434</v>
      </c>
      <c r="F49" s="12" t="n">
        <v>84.7497347591812</v>
      </c>
      <c r="G49" s="12" t="n">
        <v>90.3339753680753</v>
      </c>
      <c r="H49" s="12" t="n">
        <v>1.61471920658662</v>
      </c>
      <c r="I49" s="12" t="n">
        <v>4.87223948335694</v>
      </c>
      <c r="J49" s="13" t="n">
        <v>2360</v>
      </c>
      <c r="K49" s="13" t="n">
        <v>2594</v>
      </c>
    </row>
    <row r="50" customFormat="false" ht="15" hidden="false" customHeight="false" outlineLevel="0" collapsed="false">
      <c r="B50" s="11"/>
      <c r="C50" s="11" t="s">
        <v>165</v>
      </c>
      <c r="D50" s="12" t="n">
        <v>92.4739513888972</v>
      </c>
      <c r="E50" s="12" t="n">
        <v>0.896065335388313</v>
      </c>
      <c r="F50" s="12" t="n">
        <v>90.5170652429071</v>
      </c>
      <c r="G50" s="12" t="n">
        <v>94.0535457421549</v>
      </c>
      <c r="H50" s="12" t="n">
        <v>0.968992156093697</v>
      </c>
      <c r="I50" s="12" t="n">
        <v>3.17498259407878</v>
      </c>
      <c r="J50" s="13" t="n">
        <v>2572</v>
      </c>
      <c r="K50" s="13" t="n">
        <v>2753</v>
      </c>
    </row>
    <row r="51" customFormat="false" ht="15" hidden="false" customHeight="false" outlineLevel="0" collapsed="false">
      <c r="B51" s="11"/>
      <c r="C51" s="11" t="s">
        <v>166</v>
      </c>
      <c r="D51" s="12" t="n">
        <v>94.9684690977988</v>
      </c>
      <c r="E51" s="12" t="n">
        <v>0.660017468942627</v>
      </c>
      <c r="F51" s="12" t="n">
        <v>93.5046556192001</v>
      </c>
      <c r="G51" s="12" t="n">
        <v>96.1160951148586</v>
      </c>
      <c r="H51" s="12" t="n">
        <v>0.694985899228236</v>
      </c>
      <c r="I51" s="12" t="n">
        <v>3.13154041240526</v>
      </c>
      <c r="J51" s="13" t="n">
        <v>3286</v>
      </c>
      <c r="K51" s="13" t="n">
        <v>3436</v>
      </c>
    </row>
    <row r="52" customFormat="false" ht="15" hidden="false" customHeight="true" outlineLevel="0" collapsed="false">
      <c r="B52" s="11" t="s">
        <v>167</v>
      </c>
      <c r="C52" s="11" t="s">
        <v>168</v>
      </c>
      <c r="D52" s="12" t="n">
        <v>91.608081834109</v>
      </c>
      <c r="E52" s="12" t="n">
        <v>0.617499221955363</v>
      </c>
      <c r="F52" s="12" t="n">
        <v>90.3151894886754</v>
      </c>
      <c r="G52" s="12" t="n">
        <v>92.7422469902974</v>
      </c>
      <c r="H52" s="12" t="n">
        <v>0.674066315539254</v>
      </c>
      <c r="I52" s="12" t="n">
        <v>4.63210266169353</v>
      </c>
      <c r="J52" s="13" t="n">
        <v>8721</v>
      </c>
      <c r="K52" s="13" t="n">
        <v>9340</v>
      </c>
    </row>
    <row r="53" customFormat="false" ht="15" hidden="false" customHeight="false" outlineLevel="0" collapsed="false">
      <c r="B53" s="11"/>
      <c r="C53" s="11" t="s">
        <v>169</v>
      </c>
      <c r="D53" s="12" t="n">
        <v>88.3126705605441</v>
      </c>
      <c r="E53" s="12" t="n">
        <v>0.82115031382063</v>
      </c>
      <c r="F53" s="12" t="n">
        <v>86.6036096151657</v>
      </c>
      <c r="G53" s="12" t="n">
        <v>89.8293019776733</v>
      </c>
      <c r="H53" s="12" t="n">
        <v>0.929821631039544</v>
      </c>
      <c r="I53" s="12" t="n">
        <v>2.95353097236841</v>
      </c>
      <c r="J53" s="13" t="n">
        <v>4066</v>
      </c>
      <c r="K53" s="13" t="n">
        <v>4522</v>
      </c>
    </row>
    <row r="54" customFormat="false" ht="15" hidden="false" customHeight="true" outlineLevel="0" collapsed="false">
      <c r="B54" s="11" t="s">
        <v>170</v>
      </c>
      <c r="C54" s="11" t="s">
        <v>171</v>
      </c>
      <c r="D54" s="12" t="n">
        <v>92.5143393532189</v>
      </c>
      <c r="E54" s="12" t="n">
        <v>0.558545779115212</v>
      </c>
      <c r="F54" s="12" t="n">
        <v>91.3427327286365</v>
      </c>
      <c r="G54" s="12" t="n">
        <v>93.5386058537393</v>
      </c>
      <c r="H54" s="12" t="n">
        <v>0.603739682972484</v>
      </c>
      <c r="I54" s="12" t="n">
        <v>4.08813280183138</v>
      </c>
      <c r="J54" s="13" t="n">
        <v>8524</v>
      </c>
      <c r="K54" s="13" t="n">
        <v>9076</v>
      </c>
    </row>
    <row r="55" customFormat="false" ht="15" hidden="false" customHeight="false" outlineLevel="0" collapsed="false">
      <c r="B55" s="11"/>
      <c r="C55" s="11" t="s">
        <v>170</v>
      </c>
      <c r="D55" s="12" t="n">
        <v>87.4368755325537</v>
      </c>
      <c r="E55" s="12" t="n">
        <v>0.809910655811072</v>
      </c>
      <c r="F55" s="12" t="n">
        <v>85.7606940004096</v>
      </c>
      <c r="G55" s="12" t="n">
        <v>88.9411884648388</v>
      </c>
      <c r="H55" s="12" t="n">
        <v>0.926280417590555</v>
      </c>
      <c r="I55" s="12" t="n">
        <v>2.89198743836249</v>
      </c>
      <c r="J55" s="13" t="n">
        <v>4311</v>
      </c>
      <c r="K55" s="13" t="n">
        <v>4844</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236</v>
      </c>
      <c r="K2" s="9" t="str">
        <f aca="false">HYPERLINK("#'INDICE'!A1", "Índice")</f>
        <v>Índice</v>
      </c>
    </row>
    <row r="3" customFormat="false" ht="15" hidden="false" customHeight="false" outlineLevel="0" collapsed="false">
      <c r="B3" s="7" t="s">
        <v>109</v>
      </c>
      <c r="C3" s="8" t="s">
        <v>36</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79.4652325548945</v>
      </c>
      <c r="E9" s="12" t="n">
        <v>1.43811966407379</v>
      </c>
      <c r="F9" s="12" t="n">
        <v>76.5017602215801</v>
      </c>
      <c r="G9" s="12" t="n">
        <v>82.1422090269567</v>
      </c>
      <c r="H9" s="12" t="n">
        <v>1.80974700235142</v>
      </c>
      <c r="I9" s="12" t="n">
        <v>2.99239616338873</v>
      </c>
      <c r="J9" s="13" t="n">
        <v>1951</v>
      </c>
      <c r="K9" s="13" t="n">
        <v>2362</v>
      </c>
    </row>
    <row r="10" customFormat="false" ht="15" hidden="false" customHeight="true" outlineLevel="0" collapsed="false">
      <c r="B10" s="11" t="s">
        <v>127</v>
      </c>
      <c r="C10" s="11" t="s">
        <v>128</v>
      </c>
      <c r="D10" s="12" t="n">
        <v>76.9167548066085</v>
      </c>
      <c r="E10" s="12" t="n">
        <v>1.98406946281271</v>
      </c>
      <c r="F10" s="12" t="n">
        <v>72.7987593544873</v>
      </c>
      <c r="G10" s="12" t="n">
        <v>80.5776532112425</v>
      </c>
      <c r="H10" s="12" t="n">
        <v>2.57950230453852</v>
      </c>
      <c r="I10" s="12" t="n">
        <v>3.03306715837748</v>
      </c>
      <c r="J10" s="13" t="n">
        <v>1095</v>
      </c>
      <c r="K10" s="13" t="n">
        <v>1369</v>
      </c>
    </row>
    <row r="11" customFormat="false" ht="15" hidden="false" customHeight="false" outlineLevel="0" collapsed="false">
      <c r="B11" s="11"/>
      <c r="C11" s="11" t="s">
        <v>129</v>
      </c>
      <c r="D11" s="12" t="n">
        <v>83.6413448647765</v>
      </c>
      <c r="E11" s="12" t="n">
        <v>1.83732337491766</v>
      </c>
      <c r="F11" s="12" t="n">
        <v>79.7100655989524</v>
      </c>
      <c r="G11" s="12" t="n">
        <v>86.9357597890307</v>
      </c>
      <c r="H11" s="12" t="n">
        <v>2.19666885783349</v>
      </c>
      <c r="I11" s="12" t="n">
        <v>2.44745248193114</v>
      </c>
      <c r="J11" s="13" t="n">
        <v>856</v>
      </c>
      <c r="K11" s="13" t="n">
        <v>993</v>
      </c>
    </row>
    <row r="12" customFormat="false" ht="15" hidden="false" customHeight="true" outlineLevel="0" collapsed="false">
      <c r="B12" s="11" t="s">
        <v>130</v>
      </c>
      <c r="C12" s="11" t="s">
        <v>131</v>
      </c>
      <c r="D12" s="12" t="n">
        <v>83.0045854531399</v>
      </c>
      <c r="E12" s="12" t="n">
        <v>1.44853885989954</v>
      </c>
      <c r="F12" s="12" t="n">
        <v>79.9715780765991</v>
      </c>
      <c r="G12" s="12" t="n">
        <v>85.6606446522388</v>
      </c>
      <c r="H12" s="12" t="n">
        <v>1.7451311297944</v>
      </c>
      <c r="I12" s="12" t="n">
        <v>1.72537874271387</v>
      </c>
      <c r="J12" s="13" t="n">
        <v>954</v>
      </c>
      <c r="K12" s="13" t="n">
        <v>1161</v>
      </c>
    </row>
    <row r="13" customFormat="false" ht="15" hidden="false" customHeight="false" outlineLevel="0" collapsed="false">
      <c r="B13" s="11"/>
      <c r="C13" s="11" t="s">
        <v>132</v>
      </c>
      <c r="D13" s="12" t="n">
        <v>74.5580789939872</v>
      </c>
      <c r="E13" s="12" t="n">
        <v>2.57664108333493</v>
      </c>
      <c r="F13" s="12" t="n">
        <v>69.1798707654449</v>
      </c>
      <c r="G13" s="12" t="n">
        <v>79.2788818416904</v>
      </c>
      <c r="H13" s="12" t="n">
        <v>3.45588448374954</v>
      </c>
      <c r="I13" s="12" t="n">
        <v>2.2959746263317</v>
      </c>
      <c r="J13" s="13" t="n">
        <v>520</v>
      </c>
      <c r="K13" s="13" t="n">
        <v>657</v>
      </c>
    </row>
    <row r="14" customFormat="false" ht="15" hidden="false" customHeight="false" outlineLevel="0" collapsed="false">
      <c r="B14" s="11"/>
      <c r="C14" s="11" t="s">
        <v>133</v>
      </c>
      <c r="D14" s="12" t="n">
        <v>88.7722594072404</v>
      </c>
      <c r="E14" s="12" t="n">
        <v>1.82759376472337</v>
      </c>
      <c r="F14" s="12" t="n">
        <v>84.6505237096912</v>
      </c>
      <c r="G14" s="12" t="n">
        <v>91.89319663084</v>
      </c>
      <c r="H14" s="12" t="n">
        <v>2.05874422587278</v>
      </c>
      <c r="I14" s="12" t="n">
        <v>1.81965695330612</v>
      </c>
      <c r="J14" s="13" t="n">
        <v>477</v>
      </c>
      <c r="K14" s="13" t="n">
        <v>544</v>
      </c>
    </row>
    <row r="15" customFormat="false" ht="15" hidden="false" customHeight="true" outlineLevel="0" collapsed="false">
      <c r="B15" s="11" t="s">
        <v>134</v>
      </c>
      <c r="C15" s="11" t="s">
        <v>135</v>
      </c>
      <c r="D15" s="12" t="n">
        <v>94.0709674851938</v>
      </c>
      <c r="E15" s="12" t="n">
        <v>2.34740400690982</v>
      </c>
      <c r="F15" s="12" t="n">
        <v>87.344001197665</v>
      </c>
      <c r="G15" s="12" t="n">
        <v>97.3316237334165</v>
      </c>
      <c r="H15" s="12" t="n">
        <v>2.49535437942561</v>
      </c>
      <c r="I15" s="12" t="n">
        <v>0.948434784373243</v>
      </c>
      <c r="J15" s="13" t="n">
        <v>89</v>
      </c>
      <c r="K15" s="13" t="n">
        <v>97</v>
      </c>
    </row>
    <row r="16" customFormat="false" ht="15" hidden="false" customHeight="false" outlineLevel="0" collapsed="false">
      <c r="B16" s="11"/>
      <c r="C16" s="11" t="s">
        <v>136</v>
      </c>
      <c r="D16" s="12" t="n">
        <v>80.7435904428319</v>
      </c>
      <c r="E16" s="12" t="n">
        <v>5.17703615187059</v>
      </c>
      <c r="F16" s="12" t="n">
        <v>68.4152809117489</v>
      </c>
      <c r="G16" s="12" t="n">
        <v>89.0313412421872</v>
      </c>
      <c r="H16" s="12" t="n">
        <v>6.41169921163716</v>
      </c>
      <c r="I16" s="12" t="n">
        <v>1.82719496206917</v>
      </c>
      <c r="J16" s="13" t="n">
        <v>86</v>
      </c>
      <c r="K16" s="13" t="n">
        <v>107</v>
      </c>
    </row>
    <row r="17" customFormat="false" ht="15" hidden="false" customHeight="false" outlineLevel="0" collapsed="false">
      <c r="B17" s="11"/>
      <c r="C17" s="11" t="s">
        <v>137</v>
      </c>
      <c r="D17" s="12" t="n">
        <v>93.5502363560136</v>
      </c>
      <c r="E17" s="12" t="n">
        <v>2.99558895280858</v>
      </c>
      <c r="F17" s="12" t="n">
        <v>84.4170362421649</v>
      </c>
      <c r="G17" s="12" t="n">
        <v>97.4896381849597</v>
      </c>
      <c r="H17" s="12" t="n">
        <v>3.20211799509367</v>
      </c>
      <c r="I17" s="12" t="n">
        <v>1.23439411917808</v>
      </c>
      <c r="J17" s="13" t="n">
        <v>80</v>
      </c>
      <c r="K17" s="13" t="n">
        <v>84</v>
      </c>
    </row>
    <row r="18" customFormat="false" ht="15" hidden="false" customHeight="false" outlineLevel="0" collapsed="false">
      <c r="B18" s="11"/>
      <c r="C18" s="11" t="s">
        <v>138</v>
      </c>
      <c r="D18" s="12" t="n">
        <v>87.9962615789922</v>
      </c>
      <c r="E18" s="12" t="n">
        <v>4.17624889681551</v>
      </c>
      <c r="F18" s="12" t="n">
        <v>76.940445934602</v>
      </c>
      <c r="G18" s="12" t="n">
        <v>94.1541475167975</v>
      </c>
      <c r="H18" s="12" t="n">
        <v>4.74593899999556</v>
      </c>
      <c r="I18" s="12" t="n">
        <v>1.0072141952043</v>
      </c>
      <c r="J18" s="13" t="n">
        <v>55</v>
      </c>
      <c r="K18" s="13" t="n">
        <v>62</v>
      </c>
    </row>
    <row r="19" customFormat="false" ht="15" hidden="false" customHeight="false" outlineLevel="0" collapsed="false">
      <c r="B19" s="11"/>
      <c r="C19" s="11" t="s">
        <v>139</v>
      </c>
      <c r="D19" s="12" t="n">
        <v>73.5709226229411</v>
      </c>
      <c r="E19" s="12" t="n">
        <v>6.49430278422749</v>
      </c>
      <c r="F19" s="12" t="n">
        <v>58.8298481325286</v>
      </c>
      <c r="G19" s="12" t="n">
        <v>84.430755653766</v>
      </c>
      <c r="H19" s="12" t="n">
        <v>8.82726837273945</v>
      </c>
      <c r="I19" s="12" t="n">
        <v>1.62681483598491</v>
      </c>
      <c r="J19" s="13" t="n">
        <v>57</v>
      </c>
      <c r="K19" s="13" t="n">
        <v>76</v>
      </c>
    </row>
    <row r="20" customFormat="false" ht="15" hidden="false" customHeight="false" outlineLevel="0" collapsed="false">
      <c r="B20" s="11"/>
      <c r="C20" s="11" t="s">
        <v>140</v>
      </c>
      <c r="D20" s="12" t="n">
        <v>60.3002289284168</v>
      </c>
      <c r="E20" s="12" t="n">
        <v>6.3301248596369</v>
      </c>
      <c r="F20" s="12" t="n">
        <v>47.3352903604414</v>
      </c>
      <c r="G20" s="12" t="n">
        <v>71.9638755929965</v>
      </c>
      <c r="H20" s="12" t="n">
        <v>10.4976796475374</v>
      </c>
      <c r="I20" s="12" t="n">
        <v>1.45625303036358</v>
      </c>
      <c r="J20" s="13" t="n">
        <v>59</v>
      </c>
      <c r="K20" s="13" t="n">
        <v>88</v>
      </c>
    </row>
    <row r="21" customFormat="false" ht="15" hidden="false" customHeight="false" outlineLevel="0" collapsed="false">
      <c r="B21" s="11"/>
      <c r="C21" s="11" t="s">
        <v>141</v>
      </c>
      <c r="D21" s="12" t="n">
        <v>81.6943706890153</v>
      </c>
      <c r="E21" s="12" t="n">
        <v>3.1908336599256</v>
      </c>
      <c r="F21" s="12" t="n">
        <v>74.550880824316</v>
      </c>
      <c r="G21" s="12" t="n">
        <v>87.1775826127357</v>
      </c>
      <c r="H21" s="12" t="n">
        <v>3.90581827488714</v>
      </c>
      <c r="I21" s="12" t="n">
        <v>0.993995435263868</v>
      </c>
      <c r="J21" s="13" t="n">
        <v>117</v>
      </c>
      <c r="K21" s="13" t="n">
        <v>147</v>
      </c>
    </row>
    <row r="22" customFormat="false" ht="15" hidden="false" customHeight="false" outlineLevel="0" collapsed="false">
      <c r="B22" s="11"/>
      <c r="C22" s="11" t="s">
        <v>142</v>
      </c>
      <c r="D22" s="12" t="n">
        <v>94.8621706304141</v>
      </c>
      <c r="E22" s="12" t="n">
        <v>1.73051595149765</v>
      </c>
      <c r="F22" s="12" t="n">
        <v>90.1463549924595</v>
      </c>
      <c r="G22" s="12" t="n">
        <v>97.3864956018391</v>
      </c>
      <c r="H22" s="12" t="n">
        <v>1.82424241401749</v>
      </c>
      <c r="I22" s="12" t="n">
        <v>0.915513491053835</v>
      </c>
      <c r="J22" s="13" t="n">
        <v>141</v>
      </c>
      <c r="K22" s="13" t="n">
        <v>150</v>
      </c>
    </row>
    <row r="23" customFormat="false" ht="15" hidden="false" customHeight="false" outlineLevel="0" collapsed="false">
      <c r="B23" s="11"/>
      <c r="C23" s="11" t="s">
        <v>143</v>
      </c>
      <c r="D23" s="12" t="n">
        <v>67.474511327838</v>
      </c>
      <c r="E23" s="12" t="n">
        <v>4.92462565079566</v>
      </c>
      <c r="F23" s="12" t="n">
        <v>57.1044984285652</v>
      </c>
      <c r="G23" s="12" t="n">
        <v>76.3747448325067</v>
      </c>
      <c r="H23" s="12" t="n">
        <v>7.29849769028844</v>
      </c>
      <c r="I23" s="12" t="n">
        <v>1.14925448383644</v>
      </c>
      <c r="J23" s="13" t="n">
        <v>75</v>
      </c>
      <c r="K23" s="13" t="n">
        <v>105</v>
      </c>
    </row>
    <row r="24" customFormat="false" ht="15" hidden="false" customHeight="false" outlineLevel="0" collapsed="false">
      <c r="B24" s="11"/>
      <c r="C24" s="11" t="s">
        <v>144</v>
      </c>
      <c r="D24" s="12" t="n">
        <v>83.7858320680944</v>
      </c>
      <c r="E24" s="12" t="n">
        <v>4.92399063922536</v>
      </c>
      <c r="F24" s="12" t="n">
        <v>71.5202957916716</v>
      </c>
      <c r="G24" s="12" t="n">
        <v>91.4038049350587</v>
      </c>
      <c r="H24" s="12" t="n">
        <v>5.87687741195139</v>
      </c>
      <c r="I24" s="12" t="n">
        <v>1.32069004216142</v>
      </c>
      <c r="J24" s="13" t="n">
        <v>63</v>
      </c>
      <c r="K24" s="13" t="n">
        <v>75</v>
      </c>
    </row>
    <row r="25" customFormat="false" ht="15" hidden="false" customHeight="false" outlineLevel="0" collapsed="false">
      <c r="B25" s="11"/>
      <c r="C25" s="11" t="s">
        <v>145</v>
      </c>
      <c r="D25" s="12" t="n">
        <v>89.2379514979802</v>
      </c>
      <c r="E25" s="12" t="n">
        <v>4.94340670377711</v>
      </c>
      <c r="F25" s="12" t="n">
        <v>74.8855482555288</v>
      </c>
      <c r="G25" s="12" t="n">
        <v>95.843500942149</v>
      </c>
      <c r="H25" s="12" t="n">
        <v>5.5395788684022</v>
      </c>
      <c r="I25" s="12" t="n">
        <v>1.83206401109383</v>
      </c>
      <c r="J25" s="13" t="n">
        <v>67</v>
      </c>
      <c r="K25" s="13" t="n">
        <v>73</v>
      </c>
    </row>
    <row r="26" customFormat="false" ht="15" hidden="false" customHeight="false" outlineLevel="0" collapsed="false">
      <c r="B26" s="11"/>
      <c r="C26" s="11" t="s">
        <v>146</v>
      </c>
      <c r="D26" s="12" t="n">
        <v>67.3161211922463</v>
      </c>
      <c r="E26" s="12" t="n">
        <v>6.67669355142109</v>
      </c>
      <c r="F26" s="12" t="n">
        <v>53.0112560707841</v>
      </c>
      <c r="G26" s="12" t="n">
        <v>78.9919359756359</v>
      </c>
      <c r="H26" s="12" t="n">
        <v>9.91841691584294</v>
      </c>
      <c r="I26" s="12" t="n">
        <v>1.56013053413716</v>
      </c>
      <c r="J26" s="13" t="n">
        <v>52</v>
      </c>
      <c r="K26" s="13" t="n">
        <v>78</v>
      </c>
    </row>
    <row r="27" customFormat="false" ht="15" hidden="false" customHeight="false" outlineLevel="0" collapsed="false">
      <c r="B27" s="11"/>
      <c r="C27" s="11" t="s">
        <v>147</v>
      </c>
      <c r="D27" s="12" t="n">
        <v>77.8178210455542</v>
      </c>
      <c r="E27" s="12" t="n">
        <v>4.84397353341696</v>
      </c>
      <c r="F27" s="12" t="n">
        <v>66.8321420842913</v>
      </c>
      <c r="G27" s="12" t="n">
        <v>85.9308644261804</v>
      </c>
      <c r="H27" s="12" t="n">
        <v>6.22476120294003</v>
      </c>
      <c r="I27" s="12" t="n">
        <v>1.34572229333344</v>
      </c>
      <c r="J27" s="13" t="n">
        <v>78</v>
      </c>
      <c r="K27" s="13" t="n">
        <v>100</v>
      </c>
    </row>
    <row r="28" customFormat="false" ht="15" hidden="false" customHeight="false" outlineLevel="0" collapsed="false">
      <c r="B28" s="11"/>
      <c r="C28" s="11" t="s">
        <v>148</v>
      </c>
      <c r="D28" s="12" t="n">
        <v>93.2608099182809</v>
      </c>
      <c r="E28" s="12" t="n">
        <v>3.40184917339067</v>
      </c>
      <c r="F28" s="12" t="n">
        <v>82.4405303385554</v>
      </c>
      <c r="G28" s="12" t="n">
        <v>97.6070823149143</v>
      </c>
      <c r="H28" s="12" t="n">
        <v>3.64767277527561</v>
      </c>
      <c r="I28" s="12" t="n">
        <v>1.17842838346286</v>
      </c>
      <c r="J28" s="13" t="n">
        <v>61</v>
      </c>
      <c r="K28" s="13" t="n">
        <v>65</v>
      </c>
    </row>
    <row r="29" customFormat="false" ht="15" hidden="false" customHeight="false" outlineLevel="0" collapsed="false">
      <c r="B29" s="11"/>
      <c r="C29" s="11" t="s">
        <v>149</v>
      </c>
      <c r="D29" s="12" t="n">
        <v>87.2690199356212</v>
      </c>
      <c r="E29" s="12" t="n">
        <v>3.3327511769155</v>
      </c>
      <c r="F29" s="12" t="n">
        <v>79.0706044752709</v>
      </c>
      <c r="G29" s="12" t="n">
        <v>92.5582196925227</v>
      </c>
      <c r="H29" s="12" t="n">
        <v>3.81893961840535</v>
      </c>
      <c r="I29" s="12" t="n">
        <v>0.909756645127407</v>
      </c>
      <c r="J29" s="13" t="n">
        <v>76</v>
      </c>
      <c r="K29" s="13" t="n">
        <v>92</v>
      </c>
    </row>
    <row r="30" customFormat="false" ht="15" hidden="false" customHeight="false" outlineLevel="0" collapsed="false">
      <c r="B30" s="11"/>
      <c r="C30" s="11" t="s">
        <v>150</v>
      </c>
      <c r="D30" s="12" t="n">
        <v>91.5647593342244</v>
      </c>
      <c r="E30" s="12" t="n">
        <v>2.53196387759624</v>
      </c>
      <c r="F30" s="12" t="n">
        <v>84.965029342196</v>
      </c>
      <c r="G30" s="12" t="n">
        <v>95.4235227115602</v>
      </c>
      <c r="H30" s="12" t="n">
        <v>2.76521654838212</v>
      </c>
      <c r="I30" s="12" t="n">
        <v>0.904723086619174</v>
      </c>
      <c r="J30" s="13" t="n">
        <v>97</v>
      </c>
      <c r="K30" s="13" t="n">
        <v>110</v>
      </c>
    </row>
    <row r="31" customFormat="false" ht="15" hidden="false" customHeight="false" outlineLevel="0" collapsed="false">
      <c r="B31" s="11"/>
      <c r="C31" s="11" t="s">
        <v>151</v>
      </c>
      <c r="D31" s="12" t="n">
        <v>92.6189701752258</v>
      </c>
      <c r="E31" s="12" t="n">
        <v>2.02744999320047</v>
      </c>
      <c r="F31" s="12" t="n">
        <v>87.4995629710697</v>
      </c>
      <c r="G31" s="12" t="n">
        <v>95.7437686137785</v>
      </c>
      <c r="H31" s="12" t="n">
        <v>2.18902238857195</v>
      </c>
      <c r="I31" s="12" t="n">
        <v>1.34087488829863</v>
      </c>
      <c r="J31" s="13" t="n">
        <v>207</v>
      </c>
      <c r="K31" s="13" t="n">
        <v>224</v>
      </c>
    </row>
    <row r="32" customFormat="false" ht="15" hidden="false" customHeight="false" outlineLevel="0" collapsed="false">
      <c r="B32" s="11"/>
      <c r="C32" s="11" t="s">
        <v>152</v>
      </c>
      <c r="D32" s="12" t="n">
        <v>66.2132874223761</v>
      </c>
      <c r="E32" s="12" t="n">
        <v>4.33525659862674</v>
      </c>
      <c r="F32" s="12" t="n">
        <v>57.2034760076991</v>
      </c>
      <c r="G32" s="12" t="n">
        <v>74.1823775689811</v>
      </c>
      <c r="H32" s="12" t="n">
        <v>6.54741180719821</v>
      </c>
      <c r="I32" s="12" t="n">
        <v>1.28537532525787</v>
      </c>
      <c r="J32" s="13" t="n">
        <v>100</v>
      </c>
      <c r="K32" s="13" t="n">
        <v>154</v>
      </c>
    </row>
    <row r="33" customFormat="false" ht="15" hidden="false" customHeight="false" outlineLevel="0" collapsed="false">
      <c r="B33" s="11"/>
      <c r="C33" s="11" t="s">
        <v>153</v>
      </c>
      <c r="D33" s="12" t="n">
        <v>91.6702838156606</v>
      </c>
      <c r="E33" s="12" t="n">
        <v>3.13709000901436</v>
      </c>
      <c r="F33" s="12" t="n">
        <v>82.9696548476496</v>
      </c>
      <c r="G33" s="12" t="n">
        <v>96.1330221420759</v>
      </c>
      <c r="H33" s="12" t="n">
        <v>3.422144972653</v>
      </c>
      <c r="I33" s="12" t="n">
        <v>1.23727549689643</v>
      </c>
      <c r="J33" s="13" t="n">
        <v>88</v>
      </c>
      <c r="K33" s="13" t="n">
        <v>97</v>
      </c>
    </row>
    <row r="34" customFormat="false" ht="15" hidden="false" customHeight="false" outlineLevel="0" collapsed="false">
      <c r="B34" s="11"/>
      <c r="C34" s="11" t="s">
        <v>154</v>
      </c>
      <c r="D34" s="12" t="n">
        <v>90.1973582683734</v>
      </c>
      <c r="E34" s="12" t="n">
        <v>3.6070106081417</v>
      </c>
      <c r="F34" s="12" t="n">
        <v>80.3904784530093</v>
      </c>
      <c r="G34" s="12" t="n">
        <v>95.3815056736733</v>
      </c>
      <c r="H34" s="12" t="n">
        <v>3.99902023450553</v>
      </c>
      <c r="I34" s="12" t="n">
        <v>1.4126322828215</v>
      </c>
      <c r="J34" s="13" t="n">
        <v>90</v>
      </c>
      <c r="K34" s="13" t="n">
        <v>97</v>
      </c>
    </row>
    <row r="35" customFormat="false" ht="15" hidden="false" customHeight="false" outlineLevel="0" collapsed="false">
      <c r="B35" s="11"/>
      <c r="C35" s="11" t="s">
        <v>155</v>
      </c>
      <c r="D35" s="12" t="n">
        <v>82.0904954142547</v>
      </c>
      <c r="E35" s="12" t="n">
        <v>4.90183088966064</v>
      </c>
      <c r="F35" s="12" t="n">
        <v>70.1953981314964</v>
      </c>
      <c r="G35" s="12" t="n">
        <v>89.9199483533583</v>
      </c>
      <c r="H35" s="12" t="n">
        <v>5.97125265833085</v>
      </c>
      <c r="I35" s="12" t="n">
        <v>1.34015197819504</v>
      </c>
      <c r="J35" s="13" t="n">
        <v>65</v>
      </c>
      <c r="K35" s="13" t="n">
        <v>83</v>
      </c>
    </row>
    <row r="36" customFormat="false" ht="15" hidden="false" customHeight="false" outlineLevel="0" collapsed="false">
      <c r="B36" s="11"/>
      <c r="C36" s="11" t="s">
        <v>156</v>
      </c>
      <c r="D36" s="12" t="n">
        <v>73.7973080268406</v>
      </c>
      <c r="E36" s="12" t="n">
        <v>4.21638029447202</v>
      </c>
      <c r="F36" s="12" t="n">
        <v>64.6766477148466</v>
      </c>
      <c r="G36" s="12" t="n">
        <v>81.2458439097287</v>
      </c>
      <c r="H36" s="12" t="n">
        <v>5.7134608391657</v>
      </c>
      <c r="I36" s="12" t="n">
        <v>1.10325108827281</v>
      </c>
      <c r="J36" s="13" t="n">
        <v>91</v>
      </c>
      <c r="K36" s="13" t="n">
        <v>121</v>
      </c>
    </row>
    <row r="37" customFormat="false" ht="15" hidden="false" customHeight="false" outlineLevel="0" collapsed="false">
      <c r="B37" s="11"/>
      <c r="C37" s="11" t="s">
        <v>157</v>
      </c>
      <c r="D37" s="12" t="n">
        <v>76.2876492849091</v>
      </c>
      <c r="E37" s="12" t="n">
        <v>5.21700232550509</v>
      </c>
      <c r="F37" s="12" t="n">
        <v>64.4416414114674</v>
      </c>
      <c r="G37" s="12" t="n">
        <v>85.0997391516159</v>
      </c>
      <c r="H37" s="12" t="n">
        <v>6.83859363135088</v>
      </c>
      <c r="I37" s="12" t="n">
        <v>1.14347535902525</v>
      </c>
      <c r="J37" s="13" t="n">
        <v>57</v>
      </c>
      <c r="K37" s="13" t="n">
        <v>77</v>
      </c>
    </row>
    <row r="38" customFormat="false" ht="15" hidden="false" customHeight="true" outlineLevel="0" collapsed="false">
      <c r="B38" s="11" t="s">
        <v>158</v>
      </c>
      <c r="C38" s="11" t="s">
        <v>159</v>
      </c>
      <c r="D38" s="12" t="n">
        <v>80.5227751643402</v>
      </c>
      <c r="E38" s="12" t="n">
        <v>1.96830337297151</v>
      </c>
      <c r="F38" s="12" t="n">
        <v>76.3702465254883</v>
      </c>
      <c r="G38" s="12" t="n">
        <v>84.0975194020914</v>
      </c>
      <c r="H38" s="12" t="n">
        <v>2.44440578327606</v>
      </c>
      <c r="I38" s="12" t="n">
        <v>3.14954956777468</v>
      </c>
      <c r="J38" s="13" t="n">
        <v>1084</v>
      </c>
      <c r="K38" s="13" t="n">
        <v>1276</v>
      </c>
    </row>
    <row r="39" customFormat="false" ht="15" hidden="false" customHeight="false" outlineLevel="0" collapsed="false">
      <c r="B39" s="11"/>
      <c r="C39" s="11" t="s">
        <v>160</v>
      </c>
      <c r="D39" s="12" t="n">
        <v>78.4993256583163</v>
      </c>
      <c r="E39" s="12" t="n">
        <v>2.11430064215993</v>
      </c>
      <c r="F39" s="12" t="n">
        <v>74.0630099280327</v>
      </c>
      <c r="G39" s="12" t="n">
        <v>82.3575963088724</v>
      </c>
      <c r="H39" s="12" t="n">
        <v>2.69339975143588</v>
      </c>
      <c r="I39" s="12" t="n">
        <v>2.8737250553725</v>
      </c>
      <c r="J39" s="13" t="n">
        <v>867</v>
      </c>
      <c r="K39" s="13" t="n">
        <v>1086</v>
      </c>
    </row>
    <row r="40" customFormat="false" ht="15" hidden="false" customHeight="true" outlineLevel="0" collapsed="false">
      <c r="B40" s="11" t="s">
        <v>182</v>
      </c>
      <c r="C40" s="11" t="s">
        <v>183</v>
      </c>
      <c r="D40" s="12" t="n">
        <v>78.0094049840663</v>
      </c>
      <c r="E40" s="12" t="n">
        <v>2.02834556948912</v>
      </c>
      <c r="F40" s="12" t="n">
        <v>73.7759469223394</v>
      </c>
      <c r="G40" s="12" t="n">
        <v>81.7286948376857</v>
      </c>
      <c r="H40" s="12" t="n">
        <v>2.60012952272026</v>
      </c>
      <c r="I40" s="12" t="n">
        <v>2.99545216480115</v>
      </c>
      <c r="J40" s="13" t="n">
        <v>1010</v>
      </c>
      <c r="K40" s="13" t="n">
        <v>1250</v>
      </c>
    </row>
    <row r="41" customFormat="false" ht="15" hidden="false" customHeight="false" outlineLevel="0" collapsed="false">
      <c r="B41" s="11"/>
      <c r="C41" s="11" t="s">
        <v>184</v>
      </c>
      <c r="D41" s="12" t="n">
        <v>81.1202983351764</v>
      </c>
      <c r="E41" s="12" t="n">
        <v>2.2352883073535</v>
      </c>
      <c r="F41" s="12" t="n">
        <v>76.3441521593202</v>
      </c>
      <c r="G41" s="12" t="n">
        <v>85.120084040046</v>
      </c>
      <c r="H41" s="12" t="n">
        <v>2.75552278927482</v>
      </c>
      <c r="I41" s="12" t="n">
        <v>3.62456994860456</v>
      </c>
      <c r="J41" s="13" t="n">
        <v>941</v>
      </c>
      <c r="K41" s="13" t="n">
        <v>1112</v>
      </c>
    </row>
    <row r="42" customFormat="false" ht="15" hidden="false" customHeight="true" outlineLevel="0" collapsed="false">
      <c r="B42" s="11" t="s">
        <v>185</v>
      </c>
      <c r="C42" s="11" t="s">
        <v>186</v>
      </c>
      <c r="D42" s="12" t="n">
        <v>85.2283441196129</v>
      </c>
      <c r="E42" s="12" t="n">
        <v>2.99558788239595</v>
      </c>
      <c r="F42" s="12" t="n">
        <v>78.3321375143277</v>
      </c>
      <c r="G42" s="12" t="n">
        <v>90.2041792726042</v>
      </c>
      <c r="H42" s="12" t="n">
        <v>3.51477893104649</v>
      </c>
      <c r="I42" s="12" t="n">
        <v>2.41629856483816</v>
      </c>
      <c r="J42" s="13" t="n">
        <v>298</v>
      </c>
      <c r="K42" s="13" t="n">
        <v>340</v>
      </c>
    </row>
    <row r="43" customFormat="false" ht="15" hidden="false" customHeight="false" outlineLevel="0" collapsed="false">
      <c r="B43" s="11"/>
      <c r="C43" s="11" t="s">
        <v>187</v>
      </c>
      <c r="D43" s="12" t="n">
        <v>96.970983349144</v>
      </c>
      <c r="E43" s="12" t="n">
        <v>1.45805182689075</v>
      </c>
      <c r="F43" s="12" t="n">
        <v>92.3265024485684</v>
      </c>
      <c r="G43" s="12" t="n">
        <v>98.8396633644212</v>
      </c>
      <c r="H43" s="12" t="n">
        <v>1.50359600009524</v>
      </c>
      <c r="I43" s="12" t="n">
        <v>0.673109020921612</v>
      </c>
      <c r="J43" s="13" t="n">
        <v>89</v>
      </c>
      <c r="K43" s="13" t="n">
        <v>94</v>
      </c>
    </row>
    <row r="44" customFormat="false" ht="15" hidden="false" customHeight="false" outlineLevel="0" collapsed="false">
      <c r="B44" s="11"/>
      <c r="C44" s="11" t="s">
        <v>188</v>
      </c>
      <c r="D44" s="12" t="n">
        <v>73.1398104391742</v>
      </c>
      <c r="E44" s="12" t="n">
        <v>8.67565153220528</v>
      </c>
      <c r="F44" s="12" t="n">
        <v>53.2362686686153</v>
      </c>
      <c r="G44" s="12" t="n">
        <v>86.69000306407</v>
      </c>
      <c r="H44" s="12" t="n">
        <v>11.8617364197577</v>
      </c>
      <c r="I44" s="12" t="n">
        <v>1.83900340416886</v>
      </c>
      <c r="J44" s="13" t="n">
        <v>39</v>
      </c>
      <c r="K44" s="13" t="n">
        <v>49</v>
      </c>
    </row>
    <row r="45" customFormat="false" ht="15" hidden="false" customHeight="false" outlineLevel="0" collapsed="false">
      <c r="B45" s="11"/>
      <c r="C45" s="11" t="s">
        <v>189</v>
      </c>
      <c r="D45" s="12" t="n">
        <v>78.213604373623</v>
      </c>
      <c r="E45" s="12" t="n">
        <v>1.7051960140861</v>
      </c>
      <c r="F45" s="12" t="n">
        <v>74.6858530844559</v>
      </c>
      <c r="G45" s="12" t="n">
        <v>81.3723496472991</v>
      </c>
      <c r="H45" s="12" t="n">
        <v>2.18017827939556</v>
      </c>
      <c r="I45" s="12" t="n">
        <v>3.15001504991276</v>
      </c>
      <c r="J45" s="13" t="n">
        <v>1500</v>
      </c>
      <c r="K45" s="13" t="n">
        <v>1847</v>
      </c>
    </row>
    <row r="46" customFormat="false" ht="15" hidden="false" customHeight="false" outlineLevel="0" collapsed="false">
      <c r="B46" s="11"/>
      <c r="C46" s="11" t="s">
        <v>190</v>
      </c>
      <c r="D46" s="12" t="n">
        <v>64.5847375405707</v>
      </c>
      <c r="E46" s="12" t="n">
        <v>14.1582284105865</v>
      </c>
      <c r="F46" s="12" t="n">
        <v>34.8475143849634</v>
      </c>
      <c r="G46" s="12" t="n">
        <v>86.1453986662704</v>
      </c>
      <c r="H46" s="12" t="n">
        <v>21.9219415449241</v>
      </c>
      <c r="I46" s="12" t="n">
        <v>2.71680932819123</v>
      </c>
      <c r="J46" s="13" t="n">
        <v>25</v>
      </c>
      <c r="K46" s="13" t="n">
        <v>32</v>
      </c>
    </row>
    <row r="47" customFormat="false" ht="15" hidden="false" customHeight="true" outlineLevel="0" collapsed="false">
      <c r="B47" s="11" t="s">
        <v>161</v>
      </c>
      <c r="C47" s="11" t="s">
        <v>162</v>
      </c>
      <c r="D47" s="12" t="n">
        <v>82.5028834057034</v>
      </c>
      <c r="E47" s="12" t="n">
        <v>3.04782702805151</v>
      </c>
      <c r="F47" s="12" t="n">
        <v>75.705009057021</v>
      </c>
      <c r="G47" s="12" t="n">
        <v>87.7075221700043</v>
      </c>
      <c r="H47" s="12" t="n">
        <v>3.69420667767935</v>
      </c>
      <c r="I47" s="12" t="n">
        <v>3.57139595991327</v>
      </c>
      <c r="J47" s="13" t="n">
        <v>488</v>
      </c>
      <c r="K47" s="13" t="n">
        <v>556</v>
      </c>
    </row>
    <row r="48" customFormat="false" ht="15" hidden="false" customHeight="false" outlineLevel="0" collapsed="false">
      <c r="B48" s="11"/>
      <c r="C48" s="11" t="s">
        <v>163</v>
      </c>
      <c r="D48" s="12" t="n">
        <v>82.5824839328317</v>
      </c>
      <c r="E48" s="12" t="n">
        <v>2.68834920421948</v>
      </c>
      <c r="F48" s="12" t="n">
        <v>76.6679808482778</v>
      </c>
      <c r="G48" s="12" t="n">
        <v>87.247092206674</v>
      </c>
      <c r="H48" s="12" t="n">
        <v>3.25535037963503</v>
      </c>
      <c r="I48" s="12" t="n">
        <v>2.38163685434327</v>
      </c>
      <c r="J48" s="13" t="n">
        <v>400</v>
      </c>
      <c r="K48" s="13" t="n">
        <v>475</v>
      </c>
    </row>
    <row r="49" customFormat="false" ht="15" hidden="false" customHeight="false" outlineLevel="0" collapsed="false">
      <c r="B49" s="11"/>
      <c r="C49" s="11" t="s">
        <v>164</v>
      </c>
      <c r="D49" s="12" t="n">
        <v>80.7335942012421</v>
      </c>
      <c r="E49" s="12" t="n">
        <v>3.07785345370865</v>
      </c>
      <c r="F49" s="12" t="n">
        <v>73.9740060501929</v>
      </c>
      <c r="G49" s="12" t="n">
        <v>86.0681962701096</v>
      </c>
      <c r="H49" s="12" t="n">
        <v>3.81235777269693</v>
      </c>
      <c r="I49" s="12" t="n">
        <v>2.63102292286985</v>
      </c>
      <c r="J49" s="13" t="n">
        <v>365</v>
      </c>
      <c r="K49" s="13" t="n">
        <v>433</v>
      </c>
    </row>
    <row r="50" customFormat="false" ht="15" hidden="false" customHeight="false" outlineLevel="0" collapsed="false">
      <c r="B50" s="11"/>
      <c r="C50" s="11" t="s">
        <v>165</v>
      </c>
      <c r="D50" s="12" t="n">
        <v>76.8053799556105</v>
      </c>
      <c r="E50" s="12" t="n">
        <v>3.86512326272019</v>
      </c>
      <c r="F50" s="12" t="n">
        <v>68.3897962972562</v>
      </c>
      <c r="G50" s="12" t="n">
        <v>83.5203633464922</v>
      </c>
      <c r="H50" s="12" t="n">
        <v>5.03236005726947</v>
      </c>
      <c r="I50" s="12" t="n">
        <v>3.48851927486041</v>
      </c>
      <c r="J50" s="13" t="n">
        <v>335</v>
      </c>
      <c r="K50" s="13" t="n">
        <v>417</v>
      </c>
    </row>
    <row r="51" customFormat="false" ht="15" hidden="false" customHeight="false" outlineLevel="0" collapsed="false">
      <c r="B51" s="11"/>
      <c r="C51" s="11" t="s">
        <v>166</v>
      </c>
      <c r="D51" s="12" t="n">
        <v>73.0376853799787</v>
      </c>
      <c r="E51" s="12" t="n">
        <v>3.46079992679725</v>
      </c>
      <c r="F51" s="12" t="n">
        <v>65.7415339654403</v>
      </c>
      <c r="G51" s="12" t="n">
        <v>79.2699312305568</v>
      </c>
      <c r="H51" s="12" t="n">
        <v>4.73837568755421</v>
      </c>
      <c r="I51" s="12" t="n">
        <v>2.79773543700222</v>
      </c>
      <c r="J51" s="13" t="n">
        <v>348</v>
      </c>
      <c r="K51" s="13" t="n">
        <v>461</v>
      </c>
    </row>
    <row r="52" customFormat="false" ht="15" hidden="false" customHeight="true" outlineLevel="0" collapsed="false">
      <c r="B52" s="11" t="s">
        <v>167</v>
      </c>
      <c r="C52" s="11" t="s">
        <v>168</v>
      </c>
      <c r="D52" s="12" t="n">
        <v>77.7076663616238</v>
      </c>
      <c r="E52" s="12" t="n">
        <v>1.89109921315045</v>
      </c>
      <c r="F52" s="12" t="n">
        <v>73.7814841954847</v>
      </c>
      <c r="G52" s="12" t="n">
        <v>81.1957535074081</v>
      </c>
      <c r="H52" s="12" t="n">
        <v>2.43360700648241</v>
      </c>
      <c r="I52" s="12" t="n">
        <v>2.95838994443949</v>
      </c>
      <c r="J52" s="13" t="n">
        <v>1154</v>
      </c>
      <c r="K52" s="13" t="n">
        <v>1434</v>
      </c>
    </row>
    <row r="53" customFormat="false" ht="15" hidden="false" customHeight="false" outlineLevel="0" collapsed="false">
      <c r="B53" s="11"/>
      <c r="C53" s="11" t="s">
        <v>169</v>
      </c>
      <c r="D53" s="12" t="n">
        <v>82.2773475088648</v>
      </c>
      <c r="E53" s="12" t="n">
        <v>2.18130193906522</v>
      </c>
      <c r="F53" s="12" t="n">
        <v>77.5887465581732</v>
      </c>
      <c r="G53" s="12" t="n">
        <v>86.1600255823358</v>
      </c>
      <c r="H53" s="12" t="n">
        <v>2.65115734173394</v>
      </c>
      <c r="I53" s="12" t="n">
        <v>2.9595784332768</v>
      </c>
      <c r="J53" s="13" t="n">
        <v>782</v>
      </c>
      <c r="K53" s="13" t="n">
        <v>908</v>
      </c>
    </row>
    <row r="54" customFormat="false" ht="15" hidden="false" customHeight="true" outlineLevel="0" collapsed="false">
      <c r="B54" s="11" t="s">
        <v>170</v>
      </c>
      <c r="C54" s="11" t="s">
        <v>171</v>
      </c>
      <c r="D54" s="12" t="n">
        <v>79.2105710274999</v>
      </c>
      <c r="E54" s="12" t="n">
        <v>1.81761735837716</v>
      </c>
      <c r="F54" s="12" t="n">
        <v>75.4214677002521</v>
      </c>
      <c r="G54" s="12" t="n">
        <v>82.5506795062564</v>
      </c>
      <c r="H54" s="12" t="n">
        <v>2.29466513724049</v>
      </c>
      <c r="I54" s="12" t="n">
        <v>2.88294254057601</v>
      </c>
      <c r="J54" s="13" t="n">
        <v>1152</v>
      </c>
      <c r="K54" s="13" t="n">
        <v>1438</v>
      </c>
    </row>
    <row r="55" customFormat="false" ht="15" hidden="false" customHeight="false" outlineLevel="0" collapsed="false">
      <c r="B55" s="11"/>
      <c r="C55" s="11" t="s">
        <v>170</v>
      </c>
      <c r="D55" s="12" t="n">
        <v>79.7937191292335</v>
      </c>
      <c r="E55" s="12" t="n">
        <v>2.25684593345418</v>
      </c>
      <c r="F55" s="12" t="n">
        <v>75.00560759289</v>
      </c>
      <c r="G55" s="12" t="n">
        <v>83.8619373784007</v>
      </c>
      <c r="H55" s="12" t="n">
        <v>2.82835034897797</v>
      </c>
      <c r="I55" s="12" t="n">
        <v>2.91575101275437</v>
      </c>
      <c r="J55" s="13" t="n">
        <v>799</v>
      </c>
      <c r="K55" s="13" t="n">
        <v>924</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237</v>
      </c>
      <c r="K2" s="9" t="str">
        <f aca="false">HYPERLINK("#'INDICE'!A1", "Índice")</f>
        <v>Índice</v>
      </c>
    </row>
    <row r="3" customFormat="false" ht="15" hidden="false" customHeight="false" outlineLevel="0" collapsed="false">
      <c r="B3" s="7" t="s">
        <v>109</v>
      </c>
      <c r="C3" s="8" t="s">
        <v>37</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78.9279477495333</v>
      </c>
      <c r="E9" s="12" t="n">
        <v>1.05854551903042</v>
      </c>
      <c r="F9" s="12" t="n">
        <v>76.7774448830207</v>
      </c>
      <c r="G9" s="12" t="n">
        <v>80.9287722615774</v>
      </c>
      <c r="H9" s="12" t="n">
        <v>1.34115424157431</v>
      </c>
      <c r="I9" s="12" t="n">
        <v>3.51077101966954</v>
      </c>
      <c r="J9" s="13" t="n">
        <v>4308</v>
      </c>
      <c r="K9" s="13" t="n">
        <v>5212</v>
      </c>
    </row>
    <row r="10" customFormat="false" ht="15" hidden="false" customHeight="true" outlineLevel="0" collapsed="false">
      <c r="B10" s="11" t="s">
        <v>127</v>
      </c>
      <c r="C10" s="11" t="s">
        <v>128</v>
      </c>
      <c r="D10" s="12" t="n">
        <v>77.36767661435</v>
      </c>
      <c r="E10" s="12" t="n">
        <v>1.45077314344114</v>
      </c>
      <c r="F10" s="12" t="n">
        <v>74.3965499527225</v>
      </c>
      <c r="G10" s="12" t="n">
        <v>80.0863093481133</v>
      </c>
      <c r="H10" s="12" t="n">
        <v>1.87516700375109</v>
      </c>
      <c r="I10" s="12" t="n">
        <v>3.58321029129978</v>
      </c>
      <c r="J10" s="13" t="n">
        <v>2420</v>
      </c>
      <c r="K10" s="13" t="n">
        <v>2982</v>
      </c>
    </row>
    <row r="11" customFormat="false" ht="15" hidden="false" customHeight="false" outlineLevel="0" collapsed="false">
      <c r="B11" s="11"/>
      <c r="C11" s="11" t="s">
        <v>129</v>
      </c>
      <c r="D11" s="12" t="n">
        <v>81.501477692069</v>
      </c>
      <c r="E11" s="12" t="n">
        <v>1.41997625762238</v>
      </c>
      <c r="F11" s="12" t="n">
        <v>78.5516096087035</v>
      </c>
      <c r="G11" s="12" t="n">
        <v>84.1276186906874</v>
      </c>
      <c r="H11" s="12" t="n">
        <v>1.7422705671514</v>
      </c>
      <c r="I11" s="12" t="n">
        <v>2.98105311259738</v>
      </c>
      <c r="J11" s="13" t="n">
        <v>1888</v>
      </c>
      <c r="K11" s="13" t="n">
        <v>2230</v>
      </c>
    </row>
    <row r="12" customFormat="false" ht="15" hidden="false" customHeight="true" outlineLevel="0" collapsed="false">
      <c r="B12" s="11" t="s">
        <v>130</v>
      </c>
      <c r="C12" s="11" t="s">
        <v>131</v>
      </c>
      <c r="D12" s="12" t="n">
        <v>82.0774950141108</v>
      </c>
      <c r="E12" s="12" t="n">
        <v>1.05612723765111</v>
      </c>
      <c r="F12" s="12" t="n">
        <v>79.9113974826847</v>
      </c>
      <c r="G12" s="12" t="n">
        <v>84.0566274631187</v>
      </c>
      <c r="H12" s="12" t="n">
        <v>1.28674399416008</v>
      </c>
      <c r="I12" s="12" t="n">
        <v>1.97750354326365</v>
      </c>
      <c r="J12" s="13" t="n">
        <v>2130</v>
      </c>
      <c r="K12" s="13" t="n">
        <v>2609</v>
      </c>
    </row>
    <row r="13" customFormat="false" ht="15" hidden="false" customHeight="false" outlineLevel="0" collapsed="false">
      <c r="B13" s="11"/>
      <c r="C13" s="11" t="s">
        <v>132</v>
      </c>
      <c r="D13" s="12" t="n">
        <v>74.2404840844583</v>
      </c>
      <c r="E13" s="12" t="n">
        <v>1.91658410542568</v>
      </c>
      <c r="F13" s="12" t="n">
        <v>70.3032237373798</v>
      </c>
      <c r="G13" s="12" t="n">
        <v>77.8204203996879</v>
      </c>
      <c r="H13" s="12" t="n">
        <v>2.58158891211609</v>
      </c>
      <c r="I13" s="12" t="n">
        <v>2.64107035474168</v>
      </c>
      <c r="J13" s="13" t="n">
        <v>1094</v>
      </c>
      <c r="K13" s="13" t="n">
        <v>1376</v>
      </c>
    </row>
    <row r="14" customFormat="false" ht="15" hidden="false" customHeight="false" outlineLevel="0" collapsed="false">
      <c r="B14" s="11"/>
      <c r="C14" s="11" t="s">
        <v>133</v>
      </c>
      <c r="D14" s="12" t="n">
        <v>88.3428612294469</v>
      </c>
      <c r="E14" s="12" t="n">
        <v>1.21792276252365</v>
      </c>
      <c r="F14" s="12" t="n">
        <v>85.7289936325749</v>
      </c>
      <c r="G14" s="12" t="n">
        <v>90.5308551621559</v>
      </c>
      <c r="H14" s="12" t="n">
        <v>1.37863178255052</v>
      </c>
      <c r="I14" s="12" t="n">
        <v>1.76590175188558</v>
      </c>
      <c r="J14" s="13" t="n">
        <v>1084</v>
      </c>
      <c r="K14" s="13" t="n">
        <v>1227</v>
      </c>
    </row>
    <row r="15" customFormat="false" ht="15" hidden="false" customHeight="true" outlineLevel="0" collapsed="false">
      <c r="B15" s="11" t="s">
        <v>134</v>
      </c>
      <c r="C15" s="11" t="s">
        <v>135</v>
      </c>
      <c r="D15" s="12" t="n">
        <v>91.3639723075492</v>
      </c>
      <c r="E15" s="12" t="n">
        <v>1.96509279920381</v>
      </c>
      <c r="F15" s="12" t="n">
        <v>86.6028267645141</v>
      </c>
      <c r="G15" s="12" t="n">
        <v>94.5397628100849</v>
      </c>
      <c r="H15" s="12" t="n">
        <v>2.15083993129034</v>
      </c>
      <c r="I15" s="12" t="n">
        <v>1.09139508025858</v>
      </c>
      <c r="J15" s="13" t="n">
        <v>202</v>
      </c>
      <c r="K15" s="13" t="n">
        <v>224</v>
      </c>
    </row>
    <row r="16" customFormat="false" ht="15" hidden="false" customHeight="false" outlineLevel="0" collapsed="false">
      <c r="B16" s="11"/>
      <c r="C16" s="11" t="s">
        <v>136</v>
      </c>
      <c r="D16" s="12" t="n">
        <v>74.0435923124132</v>
      </c>
      <c r="E16" s="12" t="n">
        <v>3.67864562442708</v>
      </c>
      <c r="F16" s="12" t="n">
        <v>66.1175534226359</v>
      </c>
      <c r="G16" s="12" t="n">
        <v>80.6579175761021</v>
      </c>
      <c r="H16" s="12" t="n">
        <v>4.96821603266589</v>
      </c>
      <c r="I16" s="12" t="n">
        <v>1.69691809435608</v>
      </c>
      <c r="J16" s="13" t="n">
        <v>182</v>
      </c>
      <c r="K16" s="13" t="n">
        <v>242</v>
      </c>
    </row>
    <row r="17" customFormat="false" ht="15" hidden="false" customHeight="false" outlineLevel="0" collapsed="false">
      <c r="B17" s="11"/>
      <c r="C17" s="11" t="s">
        <v>137</v>
      </c>
      <c r="D17" s="12" t="n">
        <v>93.3895612607341</v>
      </c>
      <c r="E17" s="12" t="n">
        <v>2.22452197510526</v>
      </c>
      <c r="F17" s="12" t="n">
        <v>87.3616344744672</v>
      </c>
      <c r="G17" s="12" t="n">
        <v>96.6526024741054</v>
      </c>
      <c r="H17" s="12" t="n">
        <v>2.38198139607341</v>
      </c>
      <c r="I17" s="12" t="n">
        <v>1.53902618635965</v>
      </c>
      <c r="J17" s="13" t="n">
        <v>182</v>
      </c>
      <c r="K17" s="13" t="n">
        <v>193</v>
      </c>
    </row>
    <row r="18" customFormat="false" ht="15" hidden="false" customHeight="false" outlineLevel="0" collapsed="false">
      <c r="B18" s="11"/>
      <c r="C18" s="11" t="s">
        <v>138</v>
      </c>
      <c r="D18" s="12" t="n">
        <v>85.9910131242999</v>
      </c>
      <c r="E18" s="12" t="n">
        <v>3.92085242387618</v>
      </c>
      <c r="F18" s="12" t="n">
        <v>76.2524146021063</v>
      </c>
      <c r="G18" s="12" t="n">
        <v>92.1472154229627</v>
      </c>
      <c r="H18" s="12" t="n">
        <v>4.55960719779937</v>
      </c>
      <c r="I18" s="12" t="n">
        <v>2.0163145610616</v>
      </c>
      <c r="J18" s="13" t="n">
        <v>140</v>
      </c>
      <c r="K18" s="13" t="n">
        <v>159</v>
      </c>
    </row>
    <row r="19" customFormat="false" ht="15" hidden="false" customHeight="false" outlineLevel="0" collapsed="false">
      <c r="B19" s="11"/>
      <c r="C19" s="11" t="s">
        <v>139</v>
      </c>
      <c r="D19" s="12" t="n">
        <v>69.688674712609</v>
      </c>
      <c r="E19" s="12" t="n">
        <v>4.39568496946367</v>
      </c>
      <c r="F19" s="12" t="n">
        <v>60.2775557724675</v>
      </c>
      <c r="G19" s="12" t="n">
        <v>77.6951615088055</v>
      </c>
      <c r="H19" s="12" t="n">
        <v>6.30760304682382</v>
      </c>
      <c r="I19" s="12" t="n">
        <v>1.36292593969067</v>
      </c>
      <c r="J19" s="13" t="n">
        <v>107</v>
      </c>
      <c r="K19" s="13" t="n">
        <v>150</v>
      </c>
    </row>
    <row r="20" customFormat="false" ht="15" hidden="false" customHeight="false" outlineLevel="0" collapsed="false">
      <c r="B20" s="11"/>
      <c r="C20" s="11" t="s">
        <v>140</v>
      </c>
      <c r="D20" s="12" t="n">
        <v>70.3913688357342</v>
      </c>
      <c r="E20" s="12" t="n">
        <v>4.02261114026633</v>
      </c>
      <c r="F20" s="12" t="n">
        <v>61.8465328576206</v>
      </c>
      <c r="G20" s="12" t="n">
        <v>77.7121525967293</v>
      </c>
      <c r="H20" s="12" t="n">
        <v>5.71463690335888</v>
      </c>
      <c r="I20" s="12" t="n">
        <v>1.75463505870619</v>
      </c>
      <c r="J20" s="13" t="n">
        <v>167</v>
      </c>
      <c r="K20" s="13" t="n">
        <v>227</v>
      </c>
    </row>
    <row r="21" customFormat="false" ht="15" hidden="false" customHeight="false" outlineLevel="0" collapsed="false">
      <c r="B21" s="11"/>
      <c r="C21" s="11" t="s">
        <v>141</v>
      </c>
      <c r="D21" s="12" t="n">
        <v>85.5823607313296</v>
      </c>
      <c r="E21" s="12" t="n">
        <v>2.17316242243122</v>
      </c>
      <c r="F21" s="12" t="n">
        <v>80.7451645353566</v>
      </c>
      <c r="G21" s="12" t="n">
        <v>89.3644208603173</v>
      </c>
      <c r="H21" s="12" t="n">
        <v>2.53926440432448</v>
      </c>
      <c r="I21" s="12" t="n">
        <v>1.09846912100017</v>
      </c>
      <c r="J21" s="13" t="n">
        <v>240</v>
      </c>
      <c r="K21" s="13" t="n">
        <v>288</v>
      </c>
    </row>
    <row r="22" customFormat="false" ht="15" hidden="false" customHeight="false" outlineLevel="0" collapsed="false">
      <c r="B22" s="11"/>
      <c r="C22" s="11" t="s">
        <v>142</v>
      </c>
      <c r="D22" s="12" t="n">
        <v>94.729998633351</v>
      </c>
      <c r="E22" s="12" t="n">
        <v>1.21367469114769</v>
      </c>
      <c r="F22" s="12" t="n">
        <v>91.7450611822537</v>
      </c>
      <c r="G22" s="12" t="n">
        <v>96.6747205029731</v>
      </c>
      <c r="H22" s="12" t="n">
        <v>1.28119361201004</v>
      </c>
      <c r="I22" s="12" t="n">
        <v>0.917628138032663</v>
      </c>
      <c r="J22" s="13" t="n">
        <v>292</v>
      </c>
      <c r="K22" s="13" t="n">
        <v>312</v>
      </c>
    </row>
    <row r="23" customFormat="false" ht="15" hidden="false" customHeight="false" outlineLevel="0" collapsed="false">
      <c r="B23" s="11"/>
      <c r="C23" s="11" t="s">
        <v>143</v>
      </c>
      <c r="D23" s="12" t="n">
        <v>69.1069352115779</v>
      </c>
      <c r="E23" s="12" t="n">
        <v>3.55791514720276</v>
      </c>
      <c r="F23" s="12" t="n">
        <v>61.67229841114</v>
      </c>
      <c r="G23" s="12" t="n">
        <v>75.6684015060207</v>
      </c>
      <c r="H23" s="12" t="n">
        <v>5.14841981678083</v>
      </c>
      <c r="I23" s="12" t="n">
        <v>1.2866732685082</v>
      </c>
      <c r="J23" s="13" t="n">
        <v>158</v>
      </c>
      <c r="K23" s="13" t="n">
        <v>218</v>
      </c>
    </row>
    <row r="24" customFormat="false" ht="15" hidden="false" customHeight="false" outlineLevel="0" collapsed="false">
      <c r="B24" s="11"/>
      <c r="C24" s="11" t="s">
        <v>144</v>
      </c>
      <c r="D24" s="12" t="n">
        <v>84.2510705230947</v>
      </c>
      <c r="E24" s="12" t="n">
        <v>3.18127337762277</v>
      </c>
      <c r="F24" s="12" t="n">
        <v>76.8472445064046</v>
      </c>
      <c r="G24" s="12" t="n">
        <v>89.6074750661384</v>
      </c>
      <c r="H24" s="12" t="n">
        <v>3.77594416055607</v>
      </c>
      <c r="I24" s="12" t="n">
        <v>1.16698949576243</v>
      </c>
      <c r="J24" s="13" t="n">
        <v>131</v>
      </c>
      <c r="K24" s="13" t="n">
        <v>154</v>
      </c>
    </row>
    <row r="25" customFormat="false" ht="15" hidden="false" customHeight="false" outlineLevel="0" collapsed="false">
      <c r="B25" s="11"/>
      <c r="C25" s="11" t="s">
        <v>145</v>
      </c>
      <c r="D25" s="12" t="n">
        <v>88.2331424151987</v>
      </c>
      <c r="E25" s="12" t="n">
        <v>3.36660728401794</v>
      </c>
      <c r="F25" s="12" t="n">
        <v>79.7442817596675</v>
      </c>
      <c r="G25" s="12" t="n">
        <v>93.4563759472179</v>
      </c>
      <c r="H25" s="12" t="n">
        <v>3.81558130183746</v>
      </c>
      <c r="I25" s="12" t="n">
        <v>1.77942741712085</v>
      </c>
      <c r="J25" s="13" t="n">
        <v>147</v>
      </c>
      <c r="K25" s="13" t="n">
        <v>164</v>
      </c>
    </row>
    <row r="26" customFormat="false" ht="15" hidden="false" customHeight="false" outlineLevel="0" collapsed="false">
      <c r="B26" s="11"/>
      <c r="C26" s="11" t="s">
        <v>146</v>
      </c>
      <c r="D26" s="12" t="n">
        <v>70.10778530151</v>
      </c>
      <c r="E26" s="12" t="n">
        <v>5.03052058391465</v>
      </c>
      <c r="F26" s="12" t="n">
        <v>59.2983325839436</v>
      </c>
      <c r="G26" s="12" t="n">
        <v>79.0602248005519</v>
      </c>
      <c r="H26" s="12" t="n">
        <v>7.17540935329803</v>
      </c>
      <c r="I26" s="12" t="n">
        <v>1.94413937376376</v>
      </c>
      <c r="J26" s="13" t="n">
        <v>115</v>
      </c>
      <c r="K26" s="13" t="n">
        <v>162</v>
      </c>
    </row>
    <row r="27" customFormat="false" ht="15" hidden="false" customHeight="false" outlineLevel="0" collapsed="false">
      <c r="B27" s="11"/>
      <c r="C27" s="11" t="s">
        <v>147</v>
      </c>
      <c r="D27" s="12" t="n">
        <v>69.8417167101074</v>
      </c>
      <c r="E27" s="12" t="n">
        <v>4.01059891972704</v>
      </c>
      <c r="F27" s="12" t="n">
        <v>61.3853982799175</v>
      </c>
      <c r="G27" s="12" t="n">
        <v>77.1359251928992</v>
      </c>
      <c r="H27" s="12" t="n">
        <v>5.74241171128979</v>
      </c>
      <c r="I27" s="12" t="n">
        <v>1.7411323703357</v>
      </c>
      <c r="J27" s="13" t="n">
        <v>168</v>
      </c>
      <c r="K27" s="13" t="n">
        <v>229</v>
      </c>
    </row>
    <row r="28" customFormat="false" ht="15" hidden="false" customHeight="false" outlineLevel="0" collapsed="false">
      <c r="B28" s="11"/>
      <c r="C28" s="11" t="s">
        <v>148</v>
      </c>
      <c r="D28" s="12" t="n">
        <v>90.1263010765702</v>
      </c>
      <c r="E28" s="12" t="n">
        <v>3.13963595322535</v>
      </c>
      <c r="F28" s="12" t="n">
        <v>81.8573998420801</v>
      </c>
      <c r="G28" s="12" t="n">
        <v>94.8629733944635</v>
      </c>
      <c r="H28" s="12" t="n">
        <v>3.48359570482977</v>
      </c>
      <c r="I28" s="12" t="n">
        <v>1.4954122325899</v>
      </c>
      <c r="J28" s="13" t="n">
        <v>124</v>
      </c>
      <c r="K28" s="13" t="n">
        <v>136</v>
      </c>
    </row>
    <row r="29" customFormat="false" ht="15" hidden="false" customHeight="false" outlineLevel="0" collapsed="false">
      <c r="B29" s="11"/>
      <c r="C29" s="11" t="s">
        <v>149</v>
      </c>
      <c r="D29" s="12" t="n">
        <v>87.2411152696304</v>
      </c>
      <c r="E29" s="12" t="n">
        <v>2.40839555847934</v>
      </c>
      <c r="F29" s="12" t="n">
        <v>81.6486399800257</v>
      </c>
      <c r="G29" s="12" t="n">
        <v>91.3106892165931</v>
      </c>
      <c r="H29" s="12" t="n">
        <v>2.76061986488351</v>
      </c>
      <c r="I29" s="12" t="n">
        <v>1.26627486422782</v>
      </c>
      <c r="J29" s="13" t="n">
        <v>207</v>
      </c>
      <c r="K29" s="13" t="n">
        <v>244</v>
      </c>
    </row>
    <row r="30" customFormat="false" ht="15" hidden="false" customHeight="false" outlineLevel="0" collapsed="false">
      <c r="B30" s="11"/>
      <c r="C30" s="11" t="s">
        <v>150</v>
      </c>
      <c r="D30" s="12" t="n">
        <v>89.8041934333551</v>
      </c>
      <c r="E30" s="12" t="n">
        <v>2.23949910509348</v>
      </c>
      <c r="F30" s="12" t="n">
        <v>84.404271947086</v>
      </c>
      <c r="G30" s="12" t="n">
        <v>93.4788796573723</v>
      </c>
      <c r="H30" s="12" t="n">
        <v>2.49375782964461</v>
      </c>
      <c r="I30" s="12" t="n">
        <v>1.17218823057073</v>
      </c>
      <c r="J30" s="13" t="n">
        <v>189</v>
      </c>
      <c r="K30" s="13" t="n">
        <v>215</v>
      </c>
    </row>
    <row r="31" customFormat="false" ht="15" hidden="false" customHeight="false" outlineLevel="0" collapsed="false">
      <c r="B31" s="11"/>
      <c r="C31" s="11" t="s">
        <v>151</v>
      </c>
      <c r="D31" s="12" t="n">
        <v>88.6301066736452</v>
      </c>
      <c r="E31" s="12" t="n">
        <v>1.91490024070152</v>
      </c>
      <c r="F31" s="12" t="n">
        <v>84.2838524937838</v>
      </c>
      <c r="G31" s="12" t="n">
        <v>91.8900700864868</v>
      </c>
      <c r="H31" s="12" t="n">
        <v>2.16055278795115</v>
      </c>
      <c r="I31" s="12" t="n">
        <v>1.78299746367443</v>
      </c>
      <c r="J31" s="13" t="n">
        <v>441</v>
      </c>
      <c r="K31" s="13" t="n">
        <v>491</v>
      </c>
    </row>
    <row r="32" customFormat="false" ht="15" hidden="false" customHeight="false" outlineLevel="0" collapsed="false">
      <c r="B32" s="11"/>
      <c r="C32" s="11" t="s">
        <v>152</v>
      </c>
      <c r="D32" s="12" t="n">
        <v>70.4121405883394</v>
      </c>
      <c r="E32" s="12" t="n">
        <v>2.79457397586873</v>
      </c>
      <c r="F32" s="12" t="n">
        <v>64.6142948545231</v>
      </c>
      <c r="G32" s="12" t="n">
        <v>75.6184834309765</v>
      </c>
      <c r="H32" s="12" t="n">
        <v>3.96888086701844</v>
      </c>
      <c r="I32" s="12" t="n">
        <v>1.30076727329377</v>
      </c>
      <c r="J32" s="13" t="n">
        <v>240</v>
      </c>
      <c r="K32" s="13" t="n">
        <v>348</v>
      </c>
    </row>
    <row r="33" customFormat="false" ht="15" hidden="false" customHeight="false" outlineLevel="0" collapsed="false">
      <c r="B33" s="11"/>
      <c r="C33" s="11" t="s">
        <v>153</v>
      </c>
      <c r="D33" s="12" t="n">
        <v>90.4637635297275</v>
      </c>
      <c r="E33" s="12" t="n">
        <v>2.43920459720954</v>
      </c>
      <c r="F33" s="12" t="n">
        <v>84.4095892771447</v>
      </c>
      <c r="G33" s="12" t="n">
        <v>94.3250012478102</v>
      </c>
      <c r="H33" s="12" t="n">
        <v>2.69633331848723</v>
      </c>
      <c r="I33" s="12" t="n">
        <v>1.51728610389005</v>
      </c>
      <c r="J33" s="13" t="n">
        <v>201</v>
      </c>
      <c r="K33" s="13" t="n">
        <v>221</v>
      </c>
    </row>
    <row r="34" customFormat="false" ht="15" hidden="false" customHeight="false" outlineLevel="0" collapsed="false">
      <c r="B34" s="11"/>
      <c r="C34" s="11" t="s">
        <v>154</v>
      </c>
      <c r="D34" s="12" t="n">
        <v>94.4548963519909</v>
      </c>
      <c r="E34" s="12" t="n">
        <v>1.75438550249877</v>
      </c>
      <c r="F34" s="12" t="n">
        <v>89.765149279454</v>
      </c>
      <c r="G34" s="12" t="n">
        <v>97.065976042392</v>
      </c>
      <c r="H34" s="12" t="n">
        <v>1.85737909865568</v>
      </c>
      <c r="I34" s="12" t="n">
        <v>1.38096851787095</v>
      </c>
      <c r="J34" s="13" t="n">
        <v>224</v>
      </c>
      <c r="K34" s="13" t="n">
        <v>236</v>
      </c>
    </row>
    <row r="35" customFormat="false" ht="15" hidden="false" customHeight="false" outlineLevel="0" collapsed="false">
      <c r="B35" s="11"/>
      <c r="C35" s="11" t="s">
        <v>155</v>
      </c>
      <c r="D35" s="12" t="n">
        <v>81.2829623147862</v>
      </c>
      <c r="E35" s="12" t="n">
        <v>3.38542794238619</v>
      </c>
      <c r="F35" s="12" t="n">
        <v>73.5768713632425</v>
      </c>
      <c r="G35" s="12" t="n">
        <v>87.1346100680342</v>
      </c>
      <c r="H35" s="12" t="n">
        <v>4.1649908492205</v>
      </c>
      <c r="I35" s="12" t="n">
        <v>1.31081004109313</v>
      </c>
      <c r="J35" s="13" t="n">
        <v>139</v>
      </c>
      <c r="K35" s="13" t="n">
        <v>175</v>
      </c>
    </row>
    <row r="36" customFormat="false" ht="15" hidden="false" customHeight="false" outlineLevel="0" collapsed="false">
      <c r="B36" s="11"/>
      <c r="C36" s="11" t="s">
        <v>156</v>
      </c>
      <c r="D36" s="12" t="n">
        <v>73.3444824615271</v>
      </c>
      <c r="E36" s="12" t="n">
        <v>3.47483650806689</v>
      </c>
      <c r="F36" s="12" t="n">
        <v>65.9523851162591</v>
      </c>
      <c r="G36" s="12" t="n">
        <v>79.6274287381604</v>
      </c>
      <c r="H36" s="12" t="n">
        <v>4.73769313170847</v>
      </c>
      <c r="I36" s="12" t="n">
        <v>1.58108110743342</v>
      </c>
      <c r="J36" s="13" t="n">
        <v>191</v>
      </c>
      <c r="K36" s="13" t="n">
        <v>257</v>
      </c>
    </row>
    <row r="37" customFormat="false" ht="15" hidden="false" customHeight="false" outlineLevel="0" collapsed="false">
      <c r="B37" s="11"/>
      <c r="C37" s="11" t="s">
        <v>157</v>
      </c>
      <c r="D37" s="12" t="n">
        <v>72.5270157372212</v>
      </c>
      <c r="E37" s="12" t="n">
        <v>3.83410023288375</v>
      </c>
      <c r="F37" s="12" t="n">
        <v>64.2865090496267</v>
      </c>
      <c r="G37" s="12" t="n">
        <v>79.4732357904302</v>
      </c>
      <c r="H37" s="12" t="n">
        <v>5.286444222075</v>
      </c>
      <c r="I37" s="12" t="n">
        <v>1.22469901108681</v>
      </c>
      <c r="J37" s="13" t="n">
        <v>121</v>
      </c>
      <c r="K37" s="13" t="n">
        <v>167</v>
      </c>
    </row>
    <row r="38" customFormat="false" ht="15" hidden="false" customHeight="true" outlineLevel="0" collapsed="false">
      <c r="B38" s="11" t="s">
        <v>158</v>
      </c>
      <c r="C38" s="11" t="s">
        <v>159</v>
      </c>
      <c r="D38" s="12" t="n">
        <v>80.1343970252936</v>
      </c>
      <c r="E38" s="12" t="n">
        <v>1.36372143290132</v>
      </c>
      <c r="F38" s="12" t="n">
        <v>77.3232932629805</v>
      </c>
      <c r="G38" s="12" t="n">
        <v>82.6751030405683</v>
      </c>
      <c r="H38" s="12" t="n">
        <v>1.70179284243055</v>
      </c>
      <c r="I38" s="12" t="n">
        <v>3.31779041093766</v>
      </c>
      <c r="J38" s="13" t="n">
        <v>2371</v>
      </c>
      <c r="K38" s="13" t="n">
        <v>2841</v>
      </c>
    </row>
    <row r="39" customFormat="false" ht="15" hidden="false" customHeight="false" outlineLevel="0" collapsed="false">
      <c r="B39" s="11"/>
      <c r="C39" s="11" t="s">
        <v>160</v>
      </c>
      <c r="D39" s="12" t="n">
        <v>77.8622591330752</v>
      </c>
      <c r="E39" s="12" t="n">
        <v>1.61248746444901</v>
      </c>
      <c r="F39" s="12" t="n">
        <v>74.5381789110204</v>
      </c>
      <c r="G39" s="12" t="n">
        <v>80.863787213462</v>
      </c>
      <c r="H39" s="12" t="n">
        <v>2.07094872715302</v>
      </c>
      <c r="I39" s="12" t="n">
        <v>3.57503864667985</v>
      </c>
      <c r="J39" s="13" t="n">
        <v>1937</v>
      </c>
      <c r="K39" s="13" t="n">
        <v>2371</v>
      </c>
    </row>
    <row r="40" customFormat="false" ht="15" hidden="false" customHeight="true" outlineLevel="0" collapsed="false">
      <c r="B40" s="11" t="s">
        <v>182</v>
      </c>
      <c r="C40" s="11" t="s">
        <v>183</v>
      </c>
      <c r="D40" s="12" t="n">
        <v>76.9748279747409</v>
      </c>
      <c r="E40" s="12" t="n">
        <v>1.6806945007073</v>
      </c>
      <c r="F40" s="12" t="n">
        <v>73.5155187440657</v>
      </c>
      <c r="G40" s="12" t="n">
        <v>80.1045761744127</v>
      </c>
      <c r="H40" s="12" t="n">
        <v>2.18343391590146</v>
      </c>
      <c r="I40" s="12" t="n">
        <v>4.25218131307333</v>
      </c>
      <c r="J40" s="13" t="n">
        <v>2170</v>
      </c>
      <c r="K40" s="13" t="n">
        <v>2669</v>
      </c>
    </row>
    <row r="41" customFormat="false" ht="15" hidden="false" customHeight="false" outlineLevel="0" collapsed="false">
      <c r="B41" s="11"/>
      <c r="C41" s="11" t="s">
        <v>184</v>
      </c>
      <c r="D41" s="12" t="n">
        <v>81.0064079435789</v>
      </c>
      <c r="E41" s="12" t="n">
        <v>1.34634225273481</v>
      </c>
      <c r="F41" s="12" t="n">
        <v>78.2251337559036</v>
      </c>
      <c r="G41" s="12" t="n">
        <v>83.5073328607741</v>
      </c>
      <c r="H41" s="12" t="n">
        <v>1.66201944625484</v>
      </c>
      <c r="I41" s="12" t="n">
        <v>2.99474616045406</v>
      </c>
      <c r="J41" s="13" t="n">
        <v>2138</v>
      </c>
      <c r="K41" s="13" t="n">
        <v>2543</v>
      </c>
    </row>
    <row r="42" customFormat="false" ht="15" hidden="false" customHeight="true" outlineLevel="0" collapsed="false">
      <c r="B42" s="11" t="s">
        <v>185</v>
      </c>
      <c r="C42" s="11" t="s">
        <v>186</v>
      </c>
      <c r="D42" s="12" t="n">
        <v>87.2520566893221</v>
      </c>
      <c r="E42" s="12" t="n">
        <v>1.78917664621153</v>
      </c>
      <c r="F42" s="12" t="n">
        <v>83.3048416052826</v>
      </c>
      <c r="G42" s="12" t="n">
        <v>90.3738748451327</v>
      </c>
      <c r="H42" s="12" t="n">
        <v>2.05058392214437</v>
      </c>
      <c r="I42" s="12" t="n">
        <v>2.20742526657936</v>
      </c>
      <c r="J42" s="13" t="n">
        <v>676</v>
      </c>
      <c r="K42" s="13" t="n">
        <v>768</v>
      </c>
    </row>
    <row r="43" customFormat="false" ht="15" hidden="false" customHeight="false" outlineLevel="0" collapsed="false">
      <c r="B43" s="11"/>
      <c r="C43" s="11" t="s">
        <v>187</v>
      </c>
      <c r="D43" s="12" t="n">
        <v>85.3099447823715</v>
      </c>
      <c r="E43" s="12" t="n">
        <v>6.24208705045399</v>
      </c>
      <c r="F43" s="12" t="n">
        <v>68.5070049931222</v>
      </c>
      <c r="G43" s="12" t="n">
        <v>93.9407014607535</v>
      </c>
      <c r="H43" s="12" t="n">
        <v>7.31695122576595</v>
      </c>
      <c r="I43" s="12" t="n">
        <v>6.84004935177647</v>
      </c>
      <c r="J43" s="13" t="n">
        <v>202</v>
      </c>
      <c r="K43" s="13" t="n">
        <v>221</v>
      </c>
    </row>
    <row r="44" customFormat="false" ht="15" hidden="false" customHeight="false" outlineLevel="0" collapsed="false">
      <c r="B44" s="11"/>
      <c r="C44" s="11" t="s">
        <v>188</v>
      </c>
      <c r="D44" s="12" t="n">
        <v>64.1036469645711</v>
      </c>
      <c r="E44" s="12" t="n">
        <v>6.83281100594962</v>
      </c>
      <c r="F44" s="12" t="n">
        <v>49.8367312678909</v>
      </c>
      <c r="G44" s="12" t="n">
        <v>76.2468668416345</v>
      </c>
      <c r="H44" s="12" t="n">
        <v>10.6590051104674</v>
      </c>
      <c r="I44" s="12" t="n">
        <v>2.35355168634809</v>
      </c>
      <c r="J44" s="13" t="n">
        <v>81</v>
      </c>
      <c r="K44" s="13" t="n">
        <v>117</v>
      </c>
    </row>
    <row r="45" customFormat="false" ht="15" hidden="false" customHeight="false" outlineLevel="0" collapsed="false">
      <c r="B45" s="11"/>
      <c r="C45" s="11" t="s">
        <v>189</v>
      </c>
      <c r="D45" s="12" t="n">
        <v>78.3458840617058</v>
      </c>
      <c r="E45" s="12" t="n">
        <v>1.24389572960565</v>
      </c>
      <c r="F45" s="12" t="n">
        <v>75.8076279825053</v>
      </c>
      <c r="G45" s="12" t="n">
        <v>80.6856785335392</v>
      </c>
      <c r="H45" s="12" t="n">
        <v>1.58769761105248</v>
      </c>
      <c r="I45" s="12" t="n">
        <v>3.67367533862631</v>
      </c>
      <c r="J45" s="13" t="n">
        <v>3289</v>
      </c>
      <c r="K45" s="13" t="n">
        <v>4029</v>
      </c>
    </row>
    <row r="46" customFormat="false" ht="15" hidden="false" customHeight="false" outlineLevel="0" collapsed="false">
      <c r="B46" s="11"/>
      <c r="C46" s="11" t="s">
        <v>190</v>
      </c>
      <c r="D46" s="12" t="n">
        <v>69.5282799687984</v>
      </c>
      <c r="E46" s="12" t="n">
        <v>8.62427154479887</v>
      </c>
      <c r="F46" s="12" t="n">
        <v>50.4576792886636</v>
      </c>
      <c r="G46" s="12" t="n">
        <v>83.6383420748052</v>
      </c>
      <c r="H46" s="12" t="n">
        <v>12.4039765526619</v>
      </c>
      <c r="I46" s="12" t="n">
        <v>2.66808697019977</v>
      </c>
      <c r="J46" s="13" t="n">
        <v>60</v>
      </c>
      <c r="K46" s="13" t="n">
        <v>77</v>
      </c>
    </row>
    <row r="47" customFormat="false" ht="15" hidden="false" customHeight="true" outlineLevel="0" collapsed="false">
      <c r="B47" s="11" t="s">
        <v>161</v>
      </c>
      <c r="C47" s="11" t="s">
        <v>162</v>
      </c>
      <c r="D47" s="12" t="n">
        <v>82.1483100331912</v>
      </c>
      <c r="E47" s="12" t="n">
        <v>2.63731968937866</v>
      </c>
      <c r="F47" s="12" t="n">
        <v>76.3794945137407</v>
      </c>
      <c r="G47" s="12" t="n">
        <v>86.7525775940092</v>
      </c>
      <c r="H47" s="12" t="n">
        <v>3.21043693815865</v>
      </c>
      <c r="I47" s="12" t="n">
        <v>5.73895680373488</v>
      </c>
      <c r="J47" s="13" t="n">
        <v>1056</v>
      </c>
      <c r="K47" s="13" t="n">
        <v>1211</v>
      </c>
    </row>
    <row r="48" customFormat="false" ht="15" hidden="false" customHeight="false" outlineLevel="0" collapsed="false">
      <c r="B48" s="11"/>
      <c r="C48" s="11" t="s">
        <v>163</v>
      </c>
      <c r="D48" s="12" t="n">
        <v>80.4275037727576</v>
      </c>
      <c r="E48" s="12" t="n">
        <v>2.09916189383379</v>
      </c>
      <c r="F48" s="12" t="n">
        <v>75.9807162426323</v>
      </c>
      <c r="G48" s="12" t="n">
        <v>84.2219943232117</v>
      </c>
      <c r="H48" s="12" t="n">
        <v>2.61000502982764</v>
      </c>
      <c r="I48" s="12" t="n">
        <v>2.81324219152065</v>
      </c>
      <c r="J48" s="13" t="n">
        <v>847</v>
      </c>
      <c r="K48" s="13" t="n">
        <v>1006</v>
      </c>
    </row>
    <row r="49" customFormat="false" ht="15" hidden="false" customHeight="false" outlineLevel="0" collapsed="false">
      <c r="B49" s="11"/>
      <c r="C49" s="11" t="s">
        <v>164</v>
      </c>
      <c r="D49" s="12" t="n">
        <v>82.6131109933981</v>
      </c>
      <c r="E49" s="12" t="n">
        <v>2.01459145856522</v>
      </c>
      <c r="F49" s="12" t="n">
        <v>78.3013478956584</v>
      </c>
      <c r="G49" s="12" t="n">
        <v>86.2188757964524</v>
      </c>
      <c r="H49" s="12" t="n">
        <v>2.43858563651744</v>
      </c>
      <c r="I49" s="12" t="n">
        <v>2.69840100325158</v>
      </c>
      <c r="J49" s="13" t="n">
        <v>809</v>
      </c>
      <c r="K49" s="13" t="n">
        <v>956</v>
      </c>
    </row>
    <row r="50" customFormat="false" ht="15" hidden="false" customHeight="false" outlineLevel="0" collapsed="false">
      <c r="B50" s="11"/>
      <c r="C50" s="11" t="s">
        <v>165</v>
      </c>
      <c r="D50" s="12" t="n">
        <v>76.472942129819</v>
      </c>
      <c r="E50" s="12" t="n">
        <v>2.91268934833061</v>
      </c>
      <c r="F50" s="12" t="n">
        <v>70.2913491413857</v>
      </c>
      <c r="G50" s="12" t="n">
        <v>81.7031133209533</v>
      </c>
      <c r="H50" s="12" t="n">
        <v>3.80878421466521</v>
      </c>
      <c r="I50" s="12" t="n">
        <v>4.52201004356406</v>
      </c>
      <c r="J50" s="13" t="n">
        <v>779</v>
      </c>
      <c r="K50" s="13" t="n">
        <v>960</v>
      </c>
    </row>
    <row r="51" customFormat="false" ht="15" hidden="false" customHeight="false" outlineLevel="0" collapsed="false">
      <c r="B51" s="11"/>
      <c r="C51" s="11" t="s">
        <v>166</v>
      </c>
      <c r="D51" s="12" t="n">
        <v>71.4810001867758</v>
      </c>
      <c r="E51" s="12" t="n">
        <v>2.36085821371244</v>
      </c>
      <c r="F51" s="12" t="n">
        <v>66.6341732034661</v>
      </c>
      <c r="G51" s="12" t="n">
        <v>75.8786311663084</v>
      </c>
      <c r="H51" s="12" t="n">
        <v>3.3027772520581</v>
      </c>
      <c r="I51" s="12" t="n">
        <v>2.85987192490442</v>
      </c>
      <c r="J51" s="13" t="n">
        <v>792</v>
      </c>
      <c r="K51" s="13" t="n">
        <v>1047</v>
      </c>
    </row>
    <row r="52" customFormat="false" ht="15" hidden="false" customHeight="true" outlineLevel="0" collapsed="false">
      <c r="B52" s="11" t="s">
        <v>167</v>
      </c>
      <c r="C52" s="11" t="s">
        <v>168</v>
      </c>
      <c r="D52" s="12" t="n">
        <v>77.2431718119341</v>
      </c>
      <c r="E52" s="12" t="n">
        <v>1.41496160920266</v>
      </c>
      <c r="F52" s="12" t="n">
        <v>74.3501479456403</v>
      </c>
      <c r="G52" s="12" t="n">
        <v>79.8981155366976</v>
      </c>
      <c r="H52" s="12" t="n">
        <v>1.8318274301937</v>
      </c>
      <c r="I52" s="12" t="n">
        <v>3.63677475012882</v>
      </c>
      <c r="J52" s="13" t="n">
        <v>2571</v>
      </c>
      <c r="K52" s="13" t="n">
        <v>3194</v>
      </c>
    </row>
    <row r="53" customFormat="false" ht="15" hidden="false" customHeight="false" outlineLevel="0" collapsed="false">
      <c r="B53" s="11"/>
      <c r="C53" s="11" t="s">
        <v>169</v>
      </c>
      <c r="D53" s="12" t="n">
        <v>81.7140924675792</v>
      </c>
      <c r="E53" s="12" t="n">
        <v>1.85412104941858</v>
      </c>
      <c r="F53" s="12" t="n">
        <v>77.7944093062406</v>
      </c>
      <c r="G53" s="12" t="n">
        <v>85.0746260460781</v>
      </c>
      <c r="H53" s="12" t="n">
        <v>2.2690346223379</v>
      </c>
      <c r="I53" s="12" t="n">
        <v>4.56691784492032</v>
      </c>
      <c r="J53" s="13" t="n">
        <v>1712</v>
      </c>
      <c r="K53" s="13" t="n">
        <v>1986</v>
      </c>
    </row>
    <row r="54" customFormat="false" ht="15" hidden="false" customHeight="true" outlineLevel="0" collapsed="false">
      <c r="B54" s="11" t="s">
        <v>170</v>
      </c>
      <c r="C54" s="11" t="s">
        <v>171</v>
      </c>
      <c r="D54" s="12" t="n">
        <v>77.4865924501396</v>
      </c>
      <c r="E54" s="12" t="n">
        <v>1.32217041020657</v>
      </c>
      <c r="F54" s="12" t="n">
        <v>74.7885833595864</v>
      </c>
      <c r="G54" s="12" t="n">
        <v>79.9731885097901</v>
      </c>
      <c r="H54" s="12" t="n">
        <v>1.70632153047296</v>
      </c>
      <c r="I54" s="12" t="n">
        <v>3.20769262443796</v>
      </c>
      <c r="J54" s="13" t="n">
        <v>2579</v>
      </c>
      <c r="K54" s="13" t="n">
        <v>3202</v>
      </c>
    </row>
    <row r="55" customFormat="false" ht="15" hidden="false" customHeight="false" outlineLevel="0" collapsed="false">
      <c r="B55" s="11"/>
      <c r="C55" s="11" t="s">
        <v>170</v>
      </c>
      <c r="D55" s="12" t="n">
        <v>80.8606767418569</v>
      </c>
      <c r="E55" s="12" t="n">
        <v>1.75047959003839</v>
      </c>
      <c r="F55" s="12" t="n">
        <v>77.1911555737065</v>
      </c>
      <c r="G55" s="12" t="n">
        <v>84.0617357005613</v>
      </c>
      <c r="H55" s="12" t="n">
        <v>2.16480947299847</v>
      </c>
      <c r="I55" s="12" t="n">
        <v>3.97768228259687</v>
      </c>
      <c r="J55" s="13" t="n">
        <v>1729</v>
      </c>
      <c r="K55" s="13" t="n">
        <v>2010</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5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176</v>
      </c>
      <c r="K2" s="9" t="str">
        <f aca="false">HYPERLINK("#'INDICE'!A1", "Índice")</f>
        <v>Índice</v>
      </c>
    </row>
    <row r="3" customFormat="false" ht="15" hidden="false" customHeight="false" outlineLevel="0" collapsed="false">
      <c r="B3" s="7" t="s">
        <v>109</v>
      </c>
      <c r="C3" s="8" t="s">
        <v>5</v>
      </c>
    </row>
    <row r="4" customFormat="false" ht="15" hidden="false" customHeight="false" outlineLevel="0" collapsed="false">
      <c r="B4" s="7" t="s">
        <v>110</v>
      </c>
      <c r="C4" s="8" t="s">
        <v>111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17.7542329387965</v>
      </c>
      <c r="E9" s="12" t="n">
        <v>0.530253244318953</v>
      </c>
      <c r="F9" s="12" t="n">
        <v>16.7382438270815</v>
      </c>
      <c r="G9" s="12" t="n">
        <v>18.8179534106729</v>
      </c>
      <c r="H9" s="12" t="n">
        <v>2.98662998366009</v>
      </c>
      <c r="I9" s="12" t="n">
        <v>3.6914413019164</v>
      </c>
      <c r="J9" s="13" t="n">
        <v>3333</v>
      </c>
      <c r="K9" s="13" t="n">
        <v>19172</v>
      </c>
    </row>
    <row r="10" customFormat="false" ht="15" hidden="false" customHeight="true" outlineLevel="0" collapsed="false">
      <c r="B10" s="11" t="s">
        <v>127</v>
      </c>
      <c r="C10" s="11" t="s">
        <v>128</v>
      </c>
      <c r="D10" s="12" t="n">
        <v>21.3775622193528</v>
      </c>
      <c r="E10" s="12" t="n">
        <v>0.744316965068662</v>
      </c>
      <c r="F10" s="12" t="n">
        <v>19.9539697103707</v>
      </c>
      <c r="G10" s="12" t="n">
        <v>22.8736965072014</v>
      </c>
      <c r="H10" s="12" t="n">
        <v>3.48176727276621</v>
      </c>
      <c r="I10" s="12" t="n">
        <v>3.87795783788182</v>
      </c>
      <c r="J10" s="13" t="n">
        <v>2311</v>
      </c>
      <c r="K10" s="13" t="n">
        <v>11766</v>
      </c>
    </row>
    <row r="11" customFormat="false" ht="15" hidden="false" customHeight="false" outlineLevel="0" collapsed="false">
      <c r="B11" s="11"/>
      <c r="C11" s="11" t="s">
        <v>129</v>
      </c>
      <c r="D11" s="12" t="n">
        <v>11.1599170514956</v>
      </c>
      <c r="E11" s="12" t="n">
        <v>0.60040106061046</v>
      </c>
      <c r="F11" s="12" t="n">
        <v>10.0349636039175</v>
      </c>
      <c r="G11" s="12" t="n">
        <v>12.3936084953996</v>
      </c>
      <c r="H11" s="12" t="n">
        <v>5.37997780664503</v>
      </c>
      <c r="I11" s="12" t="n">
        <v>2.69239045587369</v>
      </c>
      <c r="J11" s="13" t="n">
        <v>1022</v>
      </c>
      <c r="K11" s="13" t="n">
        <v>7406</v>
      </c>
    </row>
    <row r="12" customFormat="false" ht="15" hidden="false" customHeight="true" outlineLevel="0" collapsed="false">
      <c r="B12" s="11" t="s">
        <v>130</v>
      </c>
      <c r="C12" s="11" t="s">
        <v>131</v>
      </c>
      <c r="D12" s="12" t="n">
        <v>18.6656584084048</v>
      </c>
      <c r="E12" s="12" t="n">
        <v>0.548229902404321</v>
      </c>
      <c r="F12" s="12" t="n">
        <v>17.6139847538021</v>
      </c>
      <c r="G12" s="12" t="n">
        <v>19.7650597694693</v>
      </c>
      <c r="H12" s="12" t="n">
        <v>2.93710455001932</v>
      </c>
      <c r="I12" s="12" t="n">
        <v>1.92846478979734</v>
      </c>
      <c r="J12" s="13" t="n">
        <v>1949</v>
      </c>
      <c r="K12" s="13" t="n">
        <v>9742</v>
      </c>
    </row>
    <row r="13" customFormat="false" ht="15" hidden="false" customHeight="false" outlineLevel="0" collapsed="false">
      <c r="B13" s="11"/>
      <c r="C13" s="11" t="s">
        <v>132</v>
      </c>
      <c r="D13" s="12" t="n">
        <v>17.8748067445192</v>
      </c>
      <c r="E13" s="12" t="n">
        <v>0.908662817862506</v>
      </c>
      <c r="F13" s="12" t="n">
        <v>16.1601820843268</v>
      </c>
      <c r="G13" s="12" t="n">
        <v>19.7285470391938</v>
      </c>
      <c r="H13" s="12" t="n">
        <v>5.08348331173493</v>
      </c>
      <c r="I13" s="12" t="n">
        <v>3.1801203730715</v>
      </c>
      <c r="J13" s="13" t="n">
        <v>830</v>
      </c>
      <c r="K13" s="13" t="n">
        <v>5655</v>
      </c>
    </row>
    <row r="14" customFormat="false" ht="15" hidden="false" customHeight="false" outlineLevel="0" collapsed="false">
      <c r="B14" s="11"/>
      <c r="C14" s="11" t="s">
        <v>133</v>
      </c>
      <c r="D14" s="12" t="n">
        <v>11.7243774193999</v>
      </c>
      <c r="E14" s="12" t="n">
        <v>0.647233497612892</v>
      </c>
      <c r="F14" s="12" t="n">
        <v>10.5113942895368</v>
      </c>
      <c r="G14" s="12" t="n">
        <v>13.0569120236022</v>
      </c>
      <c r="H14" s="12" t="n">
        <v>5.52040824395449</v>
      </c>
      <c r="I14" s="12" t="n">
        <v>1.52754245186385</v>
      </c>
      <c r="J14" s="13" t="n">
        <v>554</v>
      </c>
      <c r="K14" s="13" t="n">
        <v>3775</v>
      </c>
    </row>
    <row r="15" customFormat="false" ht="15" hidden="false" customHeight="true" outlineLevel="0" collapsed="false">
      <c r="B15" s="11" t="s">
        <v>134</v>
      </c>
      <c r="C15" s="11" t="s">
        <v>135</v>
      </c>
      <c r="D15" s="12" t="n">
        <v>13.6895566891595</v>
      </c>
      <c r="E15" s="12" t="n">
        <v>1.38540436349772</v>
      </c>
      <c r="F15" s="12" t="n">
        <v>11.1728301186031</v>
      </c>
      <c r="G15" s="12" t="n">
        <v>16.6668172555248</v>
      </c>
      <c r="H15" s="12" t="n">
        <v>10.1201550565534</v>
      </c>
      <c r="I15" s="12" t="n">
        <v>1.52046429292151</v>
      </c>
      <c r="J15" s="13" t="n">
        <v>122</v>
      </c>
      <c r="K15" s="13" t="n">
        <v>937</v>
      </c>
    </row>
    <row r="16" customFormat="false" ht="15" hidden="false" customHeight="false" outlineLevel="0" collapsed="false">
      <c r="B16" s="11"/>
      <c r="C16" s="11" t="s">
        <v>136</v>
      </c>
      <c r="D16" s="12" t="n">
        <v>20.0406330240068</v>
      </c>
      <c r="E16" s="12" t="n">
        <v>1.74457507985249</v>
      </c>
      <c r="F16" s="12" t="n">
        <v>16.8023522243291</v>
      </c>
      <c r="G16" s="12" t="n">
        <v>23.7250472935768</v>
      </c>
      <c r="H16" s="12" t="n">
        <v>8.70518949058471</v>
      </c>
      <c r="I16" s="12" t="n">
        <v>1.40929675421109</v>
      </c>
      <c r="J16" s="13" t="n">
        <v>154</v>
      </c>
      <c r="K16" s="13" t="n">
        <v>743</v>
      </c>
    </row>
    <row r="17" customFormat="false" ht="15" hidden="false" customHeight="false" outlineLevel="0" collapsed="false">
      <c r="B17" s="11"/>
      <c r="C17" s="11" t="s">
        <v>137</v>
      </c>
      <c r="D17" s="12" t="n">
        <v>22.8802846465559</v>
      </c>
      <c r="E17" s="12" t="n">
        <v>2.35909384479698</v>
      </c>
      <c r="F17" s="12" t="n">
        <v>18.5386835477193</v>
      </c>
      <c r="G17" s="12" t="n">
        <v>27.8905336898041</v>
      </c>
      <c r="H17" s="12" t="n">
        <v>10.3105965735967</v>
      </c>
      <c r="I17" s="12" t="n">
        <v>2.34343227896743</v>
      </c>
      <c r="J17" s="13" t="n">
        <v>171</v>
      </c>
      <c r="K17" s="13" t="n">
        <v>744</v>
      </c>
    </row>
    <row r="18" customFormat="false" ht="15" hidden="false" customHeight="false" outlineLevel="0" collapsed="false">
      <c r="B18" s="11"/>
      <c r="C18" s="11" t="s">
        <v>138</v>
      </c>
      <c r="D18" s="12" t="n">
        <v>28.3654583296196</v>
      </c>
      <c r="E18" s="12" t="n">
        <v>2.55320240280058</v>
      </c>
      <c r="F18" s="12" t="n">
        <v>23.5671066088695</v>
      </c>
      <c r="G18" s="12" t="n">
        <v>33.709893892884</v>
      </c>
      <c r="H18" s="12" t="n">
        <v>9.00109694379409</v>
      </c>
      <c r="I18" s="12" t="n">
        <v>1.892823890156</v>
      </c>
      <c r="J18" s="13" t="n">
        <v>172</v>
      </c>
      <c r="K18" s="13" t="n">
        <v>591</v>
      </c>
    </row>
    <row r="19" customFormat="false" ht="15" hidden="false" customHeight="false" outlineLevel="0" collapsed="false">
      <c r="B19" s="11"/>
      <c r="C19" s="11" t="s">
        <v>139</v>
      </c>
      <c r="D19" s="12" t="n">
        <v>8.58374674788114</v>
      </c>
      <c r="E19" s="12" t="n">
        <v>1.7917783539869</v>
      </c>
      <c r="F19" s="12" t="n">
        <v>5.61759845862984</v>
      </c>
      <c r="G19" s="12" t="n">
        <v>12.9019594396019</v>
      </c>
      <c r="H19" s="12" t="n">
        <v>20.8740822232341</v>
      </c>
      <c r="I19" s="12" t="n">
        <v>2.01295173006282</v>
      </c>
      <c r="J19" s="13" t="n">
        <v>52</v>
      </c>
      <c r="K19" s="13" t="n">
        <v>493</v>
      </c>
    </row>
    <row r="20" customFormat="false" ht="15" hidden="false" customHeight="false" outlineLevel="0" collapsed="false">
      <c r="B20" s="11"/>
      <c r="C20" s="11" t="s">
        <v>140</v>
      </c>
      <c r="D20" s="12" t="n">
        <v>14.188965960562</v>
      </c>
      <c r="E20" s="12" t="n">
        <v>1.56819300125472</v>
      </c>
      <c r="F20" s="12" t="n">
        <v>11.3532919926457</v>
      </c>
      <c r="G20" s="12" t="n">
        <v>17.5923400063334</v>
      </c>
      <c r="H20" s="12" t="n">
        <v>11.0522007425593</v>
      </c>
      <c r="I20" s="12" t="n">
        <v>1.46636390279531</v>
      </c>
      <c r="J20" s="13" t="n">
        <v>106</v>
      </c>
      <c r="K20" s="13" t="n">
        <v>727</v>
      </c>
    </row>
    <row r="21" customFormat="false" ht="15" hidden="false" customHeight="false" outlineLevel="0" collapsed="false">
      <c r="B21" s="11"/>
      <c r="C21" s="11" t="s">
        <v>141</v>
      </c>
      <c r="D21" s="12" t="n">
        <v>9.88846516684417</v>
      </c>
      <c r="E21" s="12" t="n">
        <v>1.12694649769251</v>
      </c>
      <c r="F21" s="12" t="n">
        <v>7.87676582566399</v>
      </c>
      <c r="G21" s="12" t="n">
        <v>12.345095783631</v>
      </c>
      <c r="H21" s="12" t="n">
        <v>11.3965765028039</v>
      </c>
      <c r="I21" s="12" t="n">
        <v>1.8500012391183</v>
      </c>
      <c r="J21" s="13" t="n">
        <v>143</v>
      </c>
      <c r="K21" s="13" t="n">
        <v>1299</v>
      </c>
    </row>
    <row r="22" customFormat="false" ht="15" hidden="false" customHeight="false" outlineLevel="0" collapsed="false">
      <c r="B22" s="11"/>
      <c r="C22" s="11" t="s">
        <v>142</v>
      </c>
      <c r="D22" s="12" t="n">
        <v>14.7038427202992</v>
      </c>
      <c r="E22" s="12" t="n">
        <v>1.45637727639764</v>
      </c>
      <c r="F22" s="12" t="n">
        <v>12.0503198968205</v>
      </c>
      <c r="G22" s="12" t="n">
        <v>17.8232673968666</v>
      </c>
      <c r="H22" s="12" t="n">
        <v>9.90473921750441</v>
      </c>
      <c r="I22" s="12" t="n">
        <v>1.64720036726804</v>
      </c>
      <c r="J22" s="13" t="n">
        <v>162</v>
      </c>
      <c r="K22" s="13" t="n">
        <v>975</v>
      </c>
    </row>
    <row r="23" customFormat="false" ht="15" hidden="false" customHeight="false" outlineLevel="0" collapsed="false">
      <c r="B23" s="11"/>
      <c r="C23" s="11" t="s">
        <v>143</v>
      </c>
      <c r="D23" s="12" t="n">
        <v>27.3670176189274</v>
      </c>
      <c r="E23" s="12" t="n">
        <v>1.85756039669006</v>
      </c>
      <c r="F23" s="12" t="n">
        <v>23.8525277181894</v>
      </c>
      <c r="G23" s="12" t="n">
        <v>31.1872551491793</v>
      </c>
      <c r="H23" s="12" t="n">
        <v>6.78758797380004</v>
      </c>
      <c r="I23" s="12" t="n">
        <v>1.7185403454324</v>
      </c>
      <c r="J23" s="13" t="n">
        <v>306</v>
      </c>
      <c r="K23" s="13" t="n">
        <v>991</v>
      </c>
    </row>
    <row r="24" customFormat="false" ht="15" hidden="false" customHeight="false" outlineLevel="0" collapsed="false">
      <c r="B24" s="11"/>
      <c r="C24" s="11" t="s">
        <v>144</v>
      </c>
      <c r="D24" s="12" t="n">
        <v>14.0566508631255</v>
      </c>
      <c r="E24" s="12" t="n">
        <v>1.67529798233687</v>
      </c>
      <c r="F24" s="12" t="n">
        <v>11.039887372185</v>
      </c>
      <c r="G24" s="12" t="n">
        <v>17.7334466348149</v>
      </c>
      <c r="H24" s="12" t="n">
        <v>11.9181873310352</v>
      </c>
      <c r="I24" s="12" t="n">
        <v>1.31261827645365</v>
      </c>
      <c r="J24" s="13" t="n">
        <v>89</v>
      </c>
      <c r="K24" s="13" t="n">
        <v>566</v>
      </c>
    </row>
    <row r="25" customFormat="false" ht="15" hidden="false" customHeight="false" outlineLevel="0" collapsed="false">
      <c r="B25" s="11"/>
      <c r="C25" s="11" t="s">
        <v>145</v>
      </c>
      <c r="D25" s="12" t="n">
        <v>22.0479414914714</v>
      </c>
      <c r="E25" s="12" t="n">
        <v>2.04582960699504</v>
      </c>
      <c r="F25" s="12" t="n">
        <v>18.2515878133712</v>
      </c>
      <c r="G25" s="12" t="n">
        <v>26.3791331272295</v>
      </c>
      <c r="H25" s="12" t="n">
        <v>9.27900506170343</v>
      </c>
      <c r="I25" s="12" t="n">
        <v>1.55612378521054</v>
      </c>
      <c r="J25" s="13" t="n">
        <v>148</v>
      </c>
      <c r="K25" s="13" t="n">
        <v>640</v>
      </c>
    </row>
    <row r="26" customFormat="false" ht="15" hidden="false" customHeight="false" outlineLevel="0" collapsed="false">
      <c r="B26" s="11"/>
      <c r="C26" s="11" t="s">
        <v>146</v>
      </c>
      <c r="D26" s="12" t="n">
        <v>6.77085060689789</v>
      </c>
      <c r="E26" s="12" t="n">
        <v>0.951873097287839</v>
      </c>
      <c r="F26" s="12" t="n">
        <v>5.1099321156846</v>
      </c>
      <c r="G26" s="12" t="n">
        <v>8.92087578212358</v>
      </c>
      <c r="H26" s="12" t="n">
        <v>14.0583975714677</v>
      </c>
      <c r="I26" s="12" t="n">
        <v>1.02628786451471</v>
      </c>
      <c r="J26" s="13" t="n">
        <v>51</v>
      </c>
      <c r="K26" s="13" t="n">
        <v>716</v>
      </c>
    </row>
    <row r="27" customFormat="false" ht="15" hidden="false" customHeight="false" outlineLevel="0" collapsed="false">
      <c r="B27" s="11"/>
      <c r="C27" s="11" t="s">
        <v>147</v>
      </c>
      <c r="D27" s="12" t="n">
        <v>8.26386203075315</v>
      </c>
      <c r="E27" s="12" t="n">
        <v>1.11072395496747</v>
      </c>
      <c r="F27" s="12" t="n">
        <v>6.31787501440007</v>
      </c>
      <c r="G27" s="12" t="n">
        <v>10.7405190674015</v>
      </c>
      <c r="H27" s="12" t="n">
        <v>13.4407369197842</v>
      </c>
      <c r="I27" s="12" t="n">
        <v>1.73478624896151</v>
      </c>
      <c r="J27" s="13" t="n">
        <v>88</v>
      </c>
      <c r="K27" s="13" t="n">
        <v>1067</v>
      </c>
    </row>
    <row r="28" customFormat="false" ht="15" hidden="false" customHeight="false" outlineLevel="0" collapsed="false">
      <c r="B28" s="11"/>
      <c r="C28" s="11" t="s">
        <v>148</v>
      </c>
      <c r="D28" s="12" t="n">
        <v>6.65795397992613</v>
      </c>
      <c r="E28" s="12" t="n">
        <v>1.18377191331412</v>
      </c>
      <c r="F28" s="12" t="n">
        <v>4.64965689281128</v>
      </c>
      <c r="G28" s="12" t="n">
        <v>9.44773329908491</v>
      </c>
      <c r="H28" s="12" t="n">
        <v>17.779815193725</v>
      </c>
      <c r="I28" s="12" t="n">
        <v>1.03272201654725</v>
      </c>
      <c r="J28" s="13" t="n">
        <v>39</v>
      </c>
      <c r="K28" s="13" t="n">
        <v>459</v>
      </c>
    </row>
    <row r="29" customFormat="false" ht="15" hidden="false" customHeight="false" outlineLevel="0" collapsed="false">
      <c r="B29" s="11"/>
      <c r="C29" s="11" t="s">
        <v>149</v>
      </c>
      <c r="D29" s="12" t="n">
        <v>9.94335554439328</v>
      </c>
      <c r="E29" s="12" t="n">
        <v>1.31305422522569</v>
      </c>
      <c r="F29" s="12" t="n">
        <v>7.62262289572337</v>
      </c>
      <c r="G29" s="12" t="n">
        <v>12.8721890719757</v>
      </c>
      <c r="H29" s="12" t="n">
        <v>13.2053431999228</v>
      </c>
      <c r="I29" s="12" t="n">
        <v>1.34006490909885</v>
      </c>
      <c r="J29" s="13" t="n">
        <v>81</v>
      </c>
      <c r="K29" s="13" t="n">
        <v>697</v>
      </c>
    </row>
    <row r="30" customFormat="false" ht="15" hidden="false" customHeight="false" outlineLevel="0" collapsed="false">
      <c r="B30" s="11"/>
      <c r="C30" s="11" t="s">
        <v>150</v>
      </c>
      <c r="D30" s="12" t="n">
        <v>7.65156920237468</v>
      </c>
      <c r="E30" s="12" t="n">
        <v>1.22693515037083</v>
      </c>
      <c r="F30" s="12" t="n">
        <v>5.53879188254756</v>
      </c>
      <c r="G30" s="12" t="n">
        <v>10.4808472666895</v>
      </c>
      <c r="H30" s="12" t="n">
        <v>16.0350787912896</v>
      </c>
      <c r="I30" s="12" t="n">
        <v>1.22924655515729</v>
      </c>
      <c r="J30" s="13" t="n">
        <v>50</v>
      </c>
      <c r="K30" s="13" t="n">
        <v>578</v>
      </c>
    </row>
    <row r="31" customFormat="false" ht="15" hidden="false" customHeight="false" outlineLevel="0" collapsed="false">
      <c r="B31" s="11"/>
      <c r="C31" s="11" t="s">
        <v>151</v>
      </c>
      <c r="D31" s="12" t="n">
        <v>22.5254705149812</v>
      </c>
      <c r="E31" s="12" t="n">
        <v>1.11029683141603</v>
      </c>
      <c r="F31" s="12" t="n">
        <v>20.4158098831203</v>
      </c>
      <c r="G31" s="12" t="n">
        <v>24.7852392121889</v>
      </c>
      <c r="H31" s="12" t="n">
        <v>4.92907276088902</v>
      </c>
      <c r="I31" s="12" t="n">
        <v>1.41914025350172</v>
      </c>
      <c r="J31" s="13" t="n">
        <v>506</v>
      </c>
      <c r="K31" s="13" t="n">
        <v>2010</v>
      </c>
    </row>
    <row r="32" customFormat="false" ht="15" hidden="false" customHeight="false" outlineLevel="0" collapsed="false">
      <c r="B32" s="11"/>
      <c r="C32" s="11" t="s">
        <v>152</v>
      </c>
      <c r="D32" s="12" t="n">
        <v>17.7160160256265</v>
      </c>
      <c r="E32" s="12" t="n">
        <v>1.46436143121175</v>
      </c>
      <c r="F32" s="12" t="n">
        <v>15.0068208817556</v>
      </c>
      <c r="G32" s="12" t="n">
        <v>20.7946418305891</v>
      </c>
      <c r="H32" s="12" t="n">
        <v>8.26574907752135</v>
      </c>
      <c r="I32" s="12" t="n">
        <v>1.73873207072948</v>
      </c>
      <c r="J32" s="13" t="n">
        <v>210</v>
      </c>
      <c r="K32" s="13" t="n">
        <v>1183</v>
      </c>
    </row>
    <row r="33" customFormat="false" ht="15" hidden="false" customHeight="false" outlineLevel="0" collapsed="false">
      <c r="B33" s="11"/>
      <c r="C33" s="11" t="s">
        <v>153</v>
      </c>
      <c r="D33" s="12" t="n">
        <v>26.3216205137155</v>
      </c>
      <c r="E33" s="12" t="n">
        <v>2.45418296978531</v>
      </c>
      <c r="F33" s="12" t="n">
        <v>21.7494824352556</v>
      </c>
      <c r="G33" s="12" t="n">
        <v>31.4683810321156</v>
      </c>
      <c r="H33" s="12" t="n">
        <v>9.32382931554878</v>
      </c>
      <c r="I33" s="12" t="n">
        <v>2.2671697984982</v>
      </c>
      <c r="J33" s="13" t="n">
        <v>192</v>
      </c>
      <c r="K33" s="13" t="n">
        <v>731</v>
      </c>
    </row>
    <row r="34" customFormat="false" ht="15" hidden="false" customHeight="false" outlineLevel="0" collapsed="false">
      <c r="B34" s="11"/>
      <c r="C34" s="11" t="s">
        <v>154</v>
      </c>
      <c r="D34" s="12" t="n">
        <v>17.696718078052</v>
      </c>
      <c r="E34" s="12" t="n">
        <v>1.7443461190609</v>
      </c>
      <c r="F34" s="12" t="n">
        <v>14.5005064663954</v>
      </c>
      <c r="G34" s="12" t="n">
        <v>21.4209335284499</v>
      </c>
      <c r="H34" s="12" t="n">
        <v>9.85689047747387</v>
      </c>
      <c r="I34" s="12" t="n">
        <v>1.70051256700682</v>
      </c>
      <c r="J34" s="13" t="n">
        <v>152</v>
      </c>
      <c r="K34" s="13" t="n">
        <v>815</v>
      </c>
    </row>
    <row r="35" customFormat="false" ht="15" hidden="false" customHeight="false" outlineLevel="0" collapsed="false">
      <c r="B35" s="11"/>
      <c r="C35" s="11" t="s">
        <v>155</v>
      </c>
      <c r="D35" s="12" t="n">
        <v>7.1408711609376</v>
      </c>
      <c r="E35" s="12" t="n">
        <v>1.26551136157455</v>
      </c>
      <c r="F35" s="12" t="n">
        <v>4.99068906492422</v>
      </c>
      <c r="G35" s="12" t="n">
        <v>10.1187725710875</v>
      </c>
      <c r="H35" s="12" t="n">
        <v>17.7220864661055</v>
      </c>
      <c r="I35" s="12" t="n">
        <v>1.19311757656096</v>
      </c>
      <c r="J35" s="13" t="n">
        <v>40</v>
      </c>
      <c r="K35" s="13" t="n">
        <v>495</v>
      </c>
    </row>
    <row r="36" customFormat="false" ht="15" hidden="false" customHeight="false" outlineLevel="0" collapsed="false">
      <c r="B36" s="11"/>
      <c r="C36" s="11" t="s">
        <v>156</v>
      </c>
      <c r="D36" s="12" t="n">
        <v>18.5545657141919</v>
      </c>
      <c r="E36" s="12" t="n">
        <v>1.5303411516418</v>
      </c>
      <c r="F36" s="12" t="n">
        <v>15.7201224698129</v>
      </c>
      <c r="G36" s="12" t="n">
        <v>21.7680774739805</v>
      </c>
      <c r="H36" s="12" t="n">
        <v>8.24778749993207</v>
      </c>
      <c r="I36" s="12" t="n">
        <v>1.71556270847254</v>
      </c>
      <c r="J36" s="13" t="n">
        <v>219</v>
      </c>
      <c r="K36" s="13" t="n">
        <v>1108</v>
      </c>
    </row>
    <row r="37" customFormat="false" ht="15" hidden="false" customHeight="false" outlineLevel="0" collapsed="false">
      <c r="B37" s="11"/>
      <c r="C37" s="11" t="s">
        <v>157</v>
      </c>
      <c r="D37" s="12" t="n">
        <v>12.8648225041431</v>
      </c>
      <c r="E37" s="12" t="n">
        <v>1.58475440492587</v>
      </c>
      <c r="F37" s="12" t="n">
        <v>10.02631518133</v>
      </c>
      <c r="G37" s="12" t="n">
        <v>16.360801441128</v>
      </c>
      <c r="H37" s="12" t="n">
        <v>12.3185096756329</v>
      </c>
      <c r="I37" s="12" t="n">
        <v>1.35768568988677</v>
      </c>
      <c r="J37" s="13" t="n">
        <v>80</v>
      </c>
      <c r="K37" s="13" t="n">
        <v>607</v>
      </c>
    </row>
    <row r="38" customFormat="false" ht="15" hidden="false" customHeight="true" outlineLevel="0" collapsed="false">
      <c r="B38" s="11" t="s">
        <v>158</v>
      </c>
      <c r="C38" s="11" t="s">
        <v>159</v>
      </c>
      <c r="D38" s="12" t="n">
        <v>12.5713584109614</v>
      </c>
      <c r="E38" s="12" t="n">
        <v>0.646253786409763</v>
      </c>
      <c r="F38" s="12" t="n">
        <v>11.3573037879008</v>
      </c>
      <c r="G38" s="12" t="n">
        <v>13.8948482118613</v>
      </c>
      <c r="H38" s="12" t="n">
        <v>5.1406838090486</v>
      </c>
      <c r="I38" s="12" t="n">
        <v>3.7159059608285</v>
      </c>
      <c r="J38" s="13" t="n">
        <v>1455</v>
      </c>
      <c r="K38" s="13" t="n">
        <v>9780</v>
      </c>
    </row>
    <row r="39" customFormat="false" ht="15" hidden="false" customHeight="false" outlineLevel="0" collapsed="false">
      <c r="B39" s="11"/>
      <c r="C39" s="11" t="s">
        <v>160</v>
      </c>
      <c r="D39" s="12" t="n">
        <v>22.0459649411513</v>
      </c>
      <c r="E39" s="12" t="n">
        <v>0.831507274309835</v>
      </c>
      <c r="F39" s="12" t="n">
        <v>20.4580324771728</v>
      </c>
      <c r="G39" s="12" t="n">
        <v>23.72039537724</v>
      </c>
      <c r="H39" s="12" t="n">
        <v>3.77169825194511</v>
      </c>
      <c r="I39" s="12" t="n">
        <v>3.77812423119788</v>
      </c>
      <c r="J39" s="13" t="n">
        <v>1878</v>
      </c>
      <c r="K39" s="13" t="n">
        <v>9392</v>
      </c>
    </row>
    <row r="40" customFormat="false" ht="15" hidden="false" customHeight="true" outlineLevel="0" collapsed="false">
      <c r="B40" s="11" t="s">
        <v>161</v>
      </c>
      <c r="C40" s="11" t="s">
        <v>162</v>
      </c>
      <c r="D40" s="12" t="n">
        <v>12.8921953900899</v>
      </c>
      <c r="E40" s="12" t="n">
        <v>0.94382342271701</v>
      </c>
      <c r="F40" s="12" t="n">
        <v>11.1513490016605</v>
      </c>
      <c r="G40" s="12" t="n">
        <v>14.8593558435766</v>
      </c>
      <c r="H40" s="12" t="n">
        <v>7.3208898419467</v>
      </c>
      <c r="I40" s="12" t="n">
        <v>2.79057301233591</v>
      </c>
      <c r="J40" s="13" t="n">
        <v>471</v>
      </c>
      <c r="K40" s="13" t="n">
        <v>3519</v>
      </c>
    </row>
    <row r="41" customFormat="false" ht="15" hidden="false" customHeight="false" outlineLevel="0" collapsed="false">
      <c r="B41" s="11"/>
      <c r="C41" s="11" t="s">
        <v>163</v>
      </c>
      <c r="D41" s="12" t="n">
        <v>13.6939833864487</v>
      </c>
      <c r="E41" s="12" t="n">
        <v>0.99626667783673</v>
      </c>
      <c r="F41" s="12" t="n">
        <v>11.8545522098839</v>
      </c>
      <c r="G41" s="12" t="n">
        <v>15.7677762693029</v>
      </c>
      <c r="H41" s="12" t="n">
        <v>7.27521459404296</v>
      </c>
      <c r="I41" s="12" t="n">
        <v>2.69998478898101</v>
      </c>
      <c r="J41" s="13" t="n">
        <v>460</v>
      </c>
      <c r="K41" s="13" t="n">
        <v>3216</v>
      </c>
    </row>
    <row r="42" customFormat="false" ht="15" hidden="false" customHeight="false" outlineLevel="0" collapsed="false">
      <c r="B42" s="11"/>
      <c r="C42" s="11" t="s">
        <v>164</v>
      </c>
      <c r="D42" s="12" t="n">
        <v>16.3180925788051</v>
      </c>
      <c r="E42" s="12" t="n">
        <v>1.08001262013747</v>
      </c>
      <c r="F42" s="12" t="n">
        <v>14.3089274535244</v>
      </c>
      <c r="G42" s="12" t="n">
        <v>18.5483063360971</v>
      </c>
      <c r="H42" s="12" t="n">
        <v>6.61849793363873</v>
      </c>
      <c r="I42" s="12" t="n">
        <v>3.01018090773592</v>
      </c>
      <c r="J42" s="13" t="n">
        <v>557</v>
      </c>
      <c r="K42" s="13" t="n">
        <v>3525</v>
      </c>
    </row>
    <row r="43" customFormat="false" ht="15" hidden="false" customHeight="false" outlineLevel="0" collapsed="false">
      <c r="B43" s="11"/>
      <c r="C43" s="11" t="s">
        <v>165</v>
      </c>
      <c r="D43" s="12" t="n">
        <v>20.12712932629</v>
      </c>
      <c r="E43" s="12" t="n">
        <v>1.27299495163769</v>
      </c>
      <c r="F43" s="12" t="n">
        <v>17.7457840092314</v>
      </c>
      <c r="G43" s="12" t="n">
        <v>22.7396887794808</v>
      </c>
      <c r="H43" s="12" t="n">
        <v>6.32477156081521</v>
      </c>
      <c r="I43" s="12" t="n">
        <v>3.84763965778189</v>
      </c>
      <c r="J43" s="13" t="n">
        <v>694</v>
      </c>
      <c r="K43" s="13" t="n">
        <v>3818</v>
      </c>
    </row>
    <row r="44" customFormat="false" ht="15" hidden="false" customHeight="false" outlineLevel="0" collapsed="false">
      <c r="B44" s="11"/>
      <c r="C44" s="11" t="s">
        <v>166</v>
      </c>
      <c r="D44" s="12" t="n">
        <v>24.2829883977185</v>
      </c>
      <c r="E44" s="12" t="n">
        <v>1.06387342394428</v>
      </c>
      <c r="F44" s="12" t="n">
        <v>22.257804742044</v>
      </c>
      <c r="G44" s="12" t="n">
        <v>26.4297940245521</v>
      </c>
      <c r="H44" s="12" t="n">
        <v>4.38114702572703</v>
      </c>
      <c r="I44" s="12" t="n">
        <v>3.0698962012857</v>
      </c>
      <c r="J44" s="13" t="n">
        <v>1129</v>
      </c>
      <c r="K44" s="13" t="n">
        <v>4988</v>
      </c>
    </row>
    <row r="45" customFormat="false" ht="15" hidden="false" customHeight="true" outlineLevel="0" collapsed="false">
      <c r="B45" s="11" t="s">
        <v>167</v>
      </c>
      <c r="C45" s="11" t="s">
        <v>168</v>
      </c>
      <c r="D45" s="12" t="n">
        <v>19.9409070345938</v>
      </c>
      <c r="E45" s="12" t="n">
        <v>0.676313956478556</v>
      </c>
      <c r="F45" s="12" t="n">
        <v>18.6477789617402</v>
      </c>
      <c r="G45" s="12" t="n">
        <v>21.300228398724</v>
      </c>
      <c r="H45" s="12" t="n">
        <v>3.39159074010664</v>
      </c>
      <c r="I45" s="12" t="n">
        <v>3.74985445526214</v>
      </c>
      <c r="J45" s="13" t="n">
        <v>2496</v>
      </c>
      <c r="K45" s="13" t="n">
        <v>13089</v>
      </c>
    </row>
    <row r="46" customFormat="false" ht="15" hidden="false" customHeight="false" outlineLevel="0" collapsed="false">
      <c r="B46" s="11"/>
      <c r="C46" s="11" t="s">
        <v>169</v>
      </c>
      <c r="D46" s="12" t="n">
        <v>13.2220645178218</v>
      </c>
      <c r="E46" s="12" t="n">
        <v>0.787438654552017</v>
      </c>
      <c r="F46" s="12" t="n">
        <v>11.7527666514057</v>
      </c>
      <c r="G46" s="12" t="n">
        <v>14.8441516266025</v>
      </c>
      <c r="H46" s="12" t="n">
        <v>5.9554894282254</v>
      </c>
      <c r="I46" s="12" t="n">
        <v>3.22950133246077</v>
      </c>
      <c r="J46" s="13" t="n">
        <v>815</v>
      </c>
      <c r="K46" s="13" t="n">
        <v>5977</v>
      </c>
    </row>
    <row r="47" customFormat="false" ht="15" hidden="false" customHeight="true" outlineLevel="0" collapsed="false">
      <c r="B47" s="11" t="s">
        <v>170</v>
      </c>
      <c r="C47" s="11" t="s">
        <v>171</v>
      </c>
      <c r="D47" s="12" t="n">
        <v>21.9176723121824</v>
      </c>
      <c r="E47" s="12" t="n">
        <v>0.687804840988014</v>
      </c>
      <c r="F47" s="12" t="n">
        <v>20.5988076697844</v>
      </c>
      <c r="G47" s="12" t="n">
        <v>23.2962037649477</v>
      </c>
      <c r="H47" s="12" t="n">
        <v>3.13812904578244</v>
      </c>
      <c r="I47" s="12" t="n">
        <v>3.54768711542378</v>
      </c>
      <c r="J47" s="13" t="n">
        <v>2587</v>
      </c>
      <c r="K47" s="13" t="n">
        <v>12835</v>
      </c>
    </row>
    <row r="48" customFormat="false" ht="15" hidden="false" customHeight="false" outlineLevel="0" collapsed="false">
      <c r="B48" s="11"/>
      <c r="C48" s="11" t="s">
        <v>170</v>
      </c>
      <c r="D48" s="12" t="n">
        <v>10.8782879430534</v>
      </c>
      <c r="E48" s="12" t="n">
        <v>0.644372716261912</v>
      </c>
      <c r="F48" s="12" t="n">
        <v>9.67750986350516</v>
      </c>
      <c r="G48" s="12" t="n">
        <v>12.2079200580303</v>
      </c>
      <c r="H48" s="12" t="n">
        <v>5.92347545528423</v>
      </c>
      <c r="I48" s="12" t="n">
        <v>2.71359721221573</v>
      </c>
      <c r="J48" s="13" t="n">
        <v>746</v>
      </c>
      <c r="K48" s="13" t="n">
        <v>6337</v>
      </c>
    </row>
    <row r="50" customFormat="false" ht="15" hidden="false" customHeight="false" outlineLevel="0" collapsed="false">
      <c r="B50" s="14" t="s">
        <v>172</v>
      </c>
    </row>
    <row r="51" customFormat="false" ht="15" hidden="false" customHeight="false" outlineLevel="0" collapsed="false">
      <c r="B51" s="14" t="s">
        <v>173</v>
      </c>
    </row>
    <row r="52" customFormat="false" ht="15" hidden="false" customHeight="false" outlineLevel="0" collapsed="false">
      <c r="B52" s="14" t="s">
        <v>174</v>
      </c>
    </row>
    <row r="53" customFormat="false" ht="15" hidden="false" customHeight="true" outlineLevel="0" collapsed="false">
      <c r="B53" s="15" t="s">
        <v>177</v>
      </c>
      <c r="C53" s="15"/>
      <c r="D53" s="15"/>
      <c r="E53" s="15"/>
      <c r="F53" s="15"/>
      <c r="G53" s="15"/>
      <c r="H53" s="15"/>
      <c r="I53" s="15"/>
      <c r="J53" s="15"/>
      <c r="K53" s="15"/>
    </row>
    <row r="54" customFormat="false" ht="15" hidden="false" customHeight="false" outlineLevel="0" collapsed="false">
      <c r="B54" s="15"/>
      <c r="C54" s="15"/>
      <c r="D54" s="15"/>
      <c r="E54" s="15"/>
      <c r="F54" s="15"/>
      <c r="G54" s="15"/>
      <c r="H54" s="15"/>
      <c r="I54" s="15"/>
      <c r="J54" s="15"/>
      <c r="K54" s="15"/>
    </row>
    <row r="55" customFormat="false" ht="15" hidden="false" customHeight="false" outlineLevel="0" collapsed="false">
      <c r="B55" s="15"/>
      <c r="C55" s="15"/>
      <c r="D55" s="15"/>
      <c r="E55" s="15"/>
      <c r="F55" s="15"/>
      <c r="G55" s="15"/>
      <c r="H55" s="15"/>
      <c r="I55" s="15"/>
      <c r="J55" s="15"/>
      <c r="K55" s="15"/>
    </row>
    <row r="56" customFormat="false" ht="15" hidden="false" customHeight="false" outlineLevel="0" collapsed="false">
      <c r="B56" s="15"/>
      <c r="C56" s="15"/>
      <c r="D56" s="15"/>
      <c r="E56" s="15"/>
      <c r="F56" s="15"/>
      <c r="G56" s="15"/>
      <c r="H56" s="15"/>
      <c r="I56" s="15"/>
      <c r="J56" s="15"/>
      <c r="K56" s="15"/>
    </row>
    <row r="57" customFormat="false" ht="15" hidden="false" customHeight="false" outlineLevel="0" collapsed="false">
      <c r="B57" s="15"/>
      <c r="C57" s="15"/>
      <c r="D57" s="15"/>
      <c r="E57" s="15"/>
      <c r="F57" s="15"/>
      <c r="G57" s="15"/>
      <c r="H57" s="15"/>
      <c r="I57" s="15"/>
      <c r="J57" s="15"/>
      <c r="K57" s="15"/>
    </row>
  </sheetData>
  <mergeCells count="10">
    <mergeCell ref="B8:C8"/>
    <mergeCell ref="B9:C9"/>
    <mergeCell ref="B10:B11"/>
    <mergeCell ref="B12:B14"/>
    <mergeCell ref="B15:B37"/>
    <mergeCell ref="B38:B39"/>
    <mergeCell ref="B40:B44"/>
    <mergeCell ref="B45:B46"/>
    <mergeCell ref="B47:B48"/>
    <mergeCell ref="B53:K57"/>
  </mergeCells>
  <conditionalFormatting sqref="D9:D48">
    <cfRule type="expression" priority="2" aboveAverage="0" equalAverage="0" bottom="0" percent="0" rank="0" text="" dxfId="0">
      <formula>K9:K48 &lt; 100</formula>
    </cfRule>
    <cfRule type="expression" priority="3" aboveAverage="0" equalAverage="0" bottom="0" percent="0" rank="0" text="" dxfId="1">
      <formula>H9:H48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238</v>
      </c>
      <c r="K2" s="9" t="str">
        <f aca="false">HYPERLINK("#'INDICE'!A1", "Índice")</f>
        <v>Índice</v>
      </c>
    </row>
    <row r="3" customFormat="false" ht="15" hidden="false" customHeight="false" outlineLevel="0" collapsed="false">
      <c r="B3" s="7" t="s">
        <v>109</v>
      </c>
      <c r="C3" s="8" t="s">
        <v>38</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51.1713366586997</v>
      </c>
      <c r="E9" s="12" t="n">
        <v>2.38916179693235</v>
      </c>
      <c r="F9" s="12" t="n">
        <v>46.489959682675</v>
      </c>
      <c r="G9" s="12" t="n">
        <v>55.8322560039358</v>
      </c>
      <c r="H9" s="12" t="n">
        <v>4.66894545449824</v>
      </c>
      <c r="I9" s="12" t="n">
        <v>3.14346015630546</v>
      </c>
      <c r="J9" s="13" t="n">
        <v>820</v>
      </c>
      <c r="K9" s="13" t="n">
        <v>1377</v>
      </c>
    </row>
    <row r="10" customFormat="false" ht="15" hidden="false" customHeight="true" outlineLevel="0" collapsed="false">
      <c r="B10" s="11" t="s">
        <v>127</v>
      </c>
      <c r="C10" s="11" t="s">
        <v>128</v>
      </c>
      <c r="D10" s="12" t="n">
        <v>47.4676887328748</v>
      </c>
      <c r="E10" s="12" t="n">
        <v>3.15609847553498</v>
      </c>
      <c r="F10" s="12" t="n">
        <v>41.3472443906756</v>
      </c>
      <c r="G10" s="12" t="n">
        <v>53.6651739022934</v>
      </c>
      <c r="H10" s="12" t="n">
        <v>6.64894070005383</v>
      </c>
      <c r="I10" s="12" t="n">
        <v>3.31953704781605</v>
      </c>
      <c r="J10" s="13" t="n">
        <v>445</v>
      </c>
      <c r="K10" s="13" t="n">
        <v>832</v>
      </c>
    </row>
    <row r="11" customFormat="false" ht="15" hidden="false" customHeight="false" outlineLevel="0" collapsed="false">
      <c r="B11" s="11"/>
      <c r="C11" s="11" t="s">
        <v>129</v>
      </c>
      <c r="D11" s="12" t="n">
        <v>57.3639551006818</v>
      </c>
      <c r="E11" s="12" t="n">
        <v>3.4639832617285</v>
      </c>
      <c r="F11" s="12" t="n">
        <v>50.4695711020216</v>
      </c>
      <c r="G11" s="12" t="n">
        <v>63.9835180978941</v>
      </c>
      <c r="H11" s="12" t="n">
        <v>6.03860604738415</v>
      </c>
      <c r="I11" s="12" t="n">
        <v>2.66891333260617</v>
      </c>
      <c r="J11" s="13" t="n">
        <v>375</v>
      </c>
      <c r="K11" s="13" t="n">
        <v>545</v>
      </c>
    </row>
    <row r="12" customFormat="false" ht="15" hidden="false" customHeight="true" outlineLevel="0" collapsed="false">
      <c r="B12" s="11" t="s">
        <v>130</v>
      </c>
      <c r="C12" s="11" t="s">
        <v>131</v>
      </c>
      <c r="D12" s="12" t="n">
        <v>65.8275126876501</v>
      </c>
      <c r="E12" s="12" t="n">
        <v>2.82051020698234</v>
      </c>
      <c r="F12" s="12" t="n">
        <v>60.1003706558675</v>
      </c>
      <c r="G12" s="12" t="n">
        <v>71.1275125568342</v>
      </c>
      <c r="H12" s="12" t="n">
        <v>4.2846981327786</v>
      </c>
      <c r="I12" s="12" t="n">
        <v>2.29517609437603</v>
      </c>
      <c r="J12" s="13" t="n">
        <v>429</v>
      </c>
      <c r="K12" s="13" t="n">
        <v>650</v>
      </c>
    </row>
    <row r="13" customFormat="false" ht="15" hidden="false" customHeight="false" outlineLevel="0" collapsed="false">
      <c r="B13" s="11"/>
      <c r="C13" s="11" t="s">
        <v>132</v>
      </c>
      <c r="D13" s="12" t="n">
        <v>38.9079764469987</v>
      </c>
      <c r="E13" s="12" t="n">
        <v>3.62290891122238</v>
      </c>
      <c r="F13" s="12" t="n">
        <v>32.0740195616243</v>
      </c>
      <c r="G13" s="12" t="n">
        <v>46.2075028550418</v>
      </c>
      <c r="H13" s="12" t="n">
        <v>9.31148119758319</v>
      </c>
      <c r="I13" s="12" t="n">
        <v>2.45726325379834</v>
      </c>
      <c r="J13" s="13" t="n">
        <v>194</v>
      </c>
      <c r="K13" s="13" t="n">
        <v>446</v>
      </c>
    </row>
    <row r="14" customFormat="false" ht="15" hidden="false" customHeight="false" outlineLevel="0" collapsed="false">
      <c r="B14" s="11"/>
      <c r="C14" s="11" t="s">
        <v>133</v>
      </c>
      <c r="D14" s="12" t="n">
        <v>70.477637159157</v>
      </c>
      <c r="E14" s="12" t="n">
        <v>3.66968364042954</v>
      </c>
      <c r="F14" s="12" t="n">
        <v>62.8000093324046</v>
      </c>
      <c r="G14" s="12" t="n">
        <v>77.1473143548092</v>
      </c>
      <c r="H14" s="12" t="n">
        <v>5.20687666095052</v>
      </c>
      <c r="I14" s="12" t="n">
        <v>1.81222799034463</v>
      </c>
      <c r="J14" s="13" t="n">
        <v>197</v>
      </c>
      <c r="K14" s="13" t="n">
        <v>281</v>
      </c>
    </row>
    <row r="15" customFormat="false" ht="15" hidden="false" customHeight="true" outlineLevel="0" collapsed="false">
      <c r="B15" s="11" t="s">
        <v>134</v>
      </c>
      <c r="C15" s="11" t="s">
        <v>135</v>
      </c>
      <c r="D15" s="12" t="n">
        <v>63.7098128251605</v>
      </c>
      <c r="E15" s="12" t="n">
        <v>6.3041397009339</v>
      </c>
      <c r="F15" s="12" t="n">
        <v>50.5867055016051</v>
      </c>
      <c r="G15" s="12" t="n">
        <v>75.0655835188085</v>
      </c>
      <c r="H15" s="12" t="n">
        <v>9.89508432277838</v>
      </c>
      <c r="I15" s="12" t="n">
        <v>1.10010995310055</v>
      </c>
      <c r="J15" s="13" t="n">
        <v>42</v>
      </c>
      <c r="K15" s="13" t="n">
        <v>65</v>
      </c>
    </row>
    <row r="16" customFormat="false" ht="15" hidden="false" customHeight="false" outlineLevel="0" collapsed="false">
      <c r="B16" s="11"/>
      <c r="C16" s="11" t="s">
        <v>136</v>
      </c>
      <c r="D16" s="12" t="n">
        <v>70.7479120879076</v>
      </c>
      <c r="E16" s="12" t="n">
        <v>7.03729629395455</v>
      </c>
      <c r="F16" s="12" t="n">
        <v>55.1965647072402</v>
      </c>
      <c r="G16" s="12" t="n">
        <v>82.6027129035151</v>
      </c>
      <c r="H16" s="12" t="n">
        <v>9.9470020899138</v>
      </c>
      <c r="I16" s="12" t="n">
        <v>1.17256588881254</v>
      </c>
      <c r="J16" s="13" t="n">
        <v>36</v>
      </c>
      <c r="K16" s="13" t="n">
        <v>50</v>
      </c>
    </row>
    <row r="17" customFormat="false" ht="15" hidden="false" customHeight="false" outlineLevel="0" collapsed="false">
      <c r="B17" s="11"/>
      <c r="C17" s="11" t="s">
        <v>137</v>
      </c>
      <c r="D17" s="12" t="n">
        <v>45.5739932918447</v>
      </c>
      <c r="E17" s="12" t="n">
        <v>8.46809480577234</v>
      </c>
      <c r="F17" s="12" t="n">
        <v>29.8437697503781</v>
      </c>
      <c r="G17" s="12" t="n">
        <v>62.2397939385521</v>
      </c>
      <c r="H17" s="12" t="n">
        <v>18.5809804981203</v>
      </c>
      <c r="I17" s="12" t="n">
        <v>1.38767928623656</v>
      </c>
      <c r="J17" s="13" t="n">
        <v>26</v>
      </c>
      <c r="K17" s="13" t="n">
        <v>49</v>
      </c>
    </row>
    <row r="18" customFormat="false" ht="15" hidden="false" customHeight="false" outlineLevel="0" collapsed="false">
      <c r="B18" s="11"/>
      <c r="C18" s="11" t="s">
        <v>138</v>
      </c>
      <c r="D18" s="12" t="n">
        <v>65.1692093602483</v>
      </c>
      <c r="E18" s="12" t="n">
        <v>10.2625668496431</v>
      </c>
      <c r="F18" s="12" t="n">
        <v>43.2021259935353</v>
      </c>
      <c r="G18" s="12" t="n">
        <v>82.1505352348195</v>
      </c>
      <c r="H18" s="12" t="n">
        <v>15.7475699803457</v>
      </c>
      <c r="I18" s="12" t="n">
        <v>1.53115851242998</v>
      </c>
      <c r="J18" s="13" t="n">
        <v>23</v>
      </c>
      <c r="K18" s="13" t="n">
        <v>34</v>
      </c>
    </row>
    <row r="19" customFormat="false" ht="15" hidden="false" customHeight="false" outlineLevel="0" collapsed="false">
      <c r="B19" s="11"/>
      <c r="C19" s="11" t="s">
        <v>139</v>
      </c>
      <c r="D19" s="12" t="n">
        <v>77.9104746924323</v>
      </c>
      <c r="E19" s="12" t="n">
        <v>8.07830375433639</v>
      </c>
      <c r="F19" s="12" t="n">
        <v>58.0123558574484</v>
      </c>
      <c r="G19" s="12" t="n">
        <v>90.0036763369763</v>
      </c>
      <c r="H19" s="12" t="n">
        <v>10.3687004683608</v>
      </c>
      <c r="I19" s="12" t="n">
        <v>1.47884525334249</v>
      </c>
      <c r="J19" s="13" t="n">
        <v>32</v>
      </c>
      <c r="K19" s="13" t="n">
        <v>40</v>
      </c>
    </row>
    <row r="20" customFormat="false" ht="15" hidden="false" customHeight="false" outlineLevel="0" collapsed="false">
      <c r="B20" s="11"/>
      <c r="C20" s="11" t="s">
        <v>140</v>
      </c>
      <c r="D20" s="12" t="n">
        <v>60.2675369271801</v>
      </c>
      <c r="E20" s="12" t="n">
        <v>9.10907941013275</v>
      </c>
      <c r="F20" s="12" t="n">
        <v>41.6251676778379</v>
      </c>
      <c r="G20" s="12" t="n">
        <v>76.3403386709497</v>
      </c>
      <c r="H20" s="12" t="n">
        <v>15.1144046605705</v>
      </c>
      <c r="I20" s="12" t="n">
        <v>1.59396168159373</v>
      </c>
      <c r="J20" s="13" t="n">
        <v>29</v>
      </c>
      <c r="K20" s="13" t="n">
        <v>47</v>
      </c>
    </row>
    <row r="21" customFormat="false" ht="15" hidden="false" customHeight="false" outlineLevel="0" collapsed="false">
      <c r="B21" s="11"/>
      <c r="C21" s="11" t="s">
        <v>141</v>
      </c>
      <c r="D21" s="12" t="n">
        <v>36.2294620739849</v>
      </c>
      <c r="E21" s="12" t="n">
        <v>4.3213376121019</v>
      </c>
      <c r="F21" s="12" t="n">
        <v>28.2022320387903</v>
      </c>
      <c r="G21" s="12" t="n">
        <v>45.1060932049398</v>
      </c>
      <c r="H21" s="12" t="n">
        <v>11.9276891367507</v>
      </c>
      <c r="I21" s="12" t="n">
        <v>0.856762194118791</v>
      </c>
      <c r="J21" s="13" t="n">
        <v>38</v>
      </c>
      <c r="K21" s="13" t="n">
        <v>107</v>
      </c>
    </row>
    <row r="22" customFormat="false" ht="15" hidden="false" customHeight="false" outlineLevel="0" collapsed="false">
      <c r="B22" s="11"/>
      <c r="C22" s="11" t="s">
        <v>142</v>
      </c>
      <c r="D22" s="12" t="n">
        <v>61.1045830674094</v>
      </c>
      <c r="E22" s="12" t="n">
        <v>6.03686572887966</v>
      </c>
      <c r="F22" s="12" t="n">
        <v>48.7345240361491</v>
      </c>
      <c r="G22" s="12" t="n">
        <v>72.1929084909303</v>
      </c>
      <c r="H22" s="12" t="n">
        <v>9.87956291628714</v>
      </c>
      <c r="I22" s="12" t="n">
        <v>1.48738210063</v>
      </c>
      <c r="J22" s="13" t="n">
        <v>61</v>
      </c>
      <c r="K22" s="13" t="n">
        <v>98</v>
      </c>
    </row>
    <row r="23" customFormat="false" ht="15" hidden="false" customHeight="false" outlineLevel="0" collapsed="false">
      <c r="B23" s="11"/>
      <c r="C23" s="11" t="s">
        <v>143</v>
      </c>
      <c r="D23" s="12" t="n">
        <v>33.2953057608485</v>
      </c>
      <c r="E23" s="12" t="n">
        <v>7.25551287927254</v>
      </c>
      <c r="F23" s="12" t="n">
        <v>20.7396273127884</v>
      </c>
      <c r="G23" s="12" t="n">
        <v>48.7746013502139</v>
      </c>
      <c r="H23" s="12" t="n">
        <v>21.791398857806</v>
      </c>
      <c r="I23" s="12" t="n">
        <v>1.58807727859795</v>
      </c>
      <c r="J23" s="13" t="n">
        <v>23</v>
      </c>
      <c r="K23" s="13" t="n">
        <v>68</v>
      </c>
    </row>
    <row r="24" customFormat="false" ht="15" hidden="false" customHeight="false" outlineLevel="0" collapsed="false">
      <c r="B24" s="11"/>
      <c r="C24" s="11" t="s">
        <v>144</v>
      </c>
      <c r="D24" s="12" t="n">
        <v>76.6747504252428</v>
      </c>
      <c r="E24" s="12" t="n">
        <v>8.44015654945207</v>
      </c>
      <c r="F24" s="12" t="n">
        <v>56.2301532882389</v>
      </c>
      <c r="G24" s="12" t="n">
        <v>89.3743611941815</v>
      </c>
      <c r="H24" s="12" t="n">
        <v>11.0077391874671</v>
      </c>
      <c r="I24" s="12" t="n">
        <v>1.67290632902086</v>
      </c>
      <c r="J24" s="13" t="n">
        <v>33</v>
      </c>
      <c r="K24" s="13" t="n">
        <v>43</v>
      </c>
    </row>
    <row r="25" customFormat="false" ht="15" hidden="false" customHeight="false" outlineLevel="0" collapsed="false">
      <c r="B25" s="11"/>
      <c r="C25" s="11" t="s">
        <v>145</v>
      </c>
      <c r="D25" s="12" t="n">
        <v>61.7148826839638</v>
      </c>
      <c r="E25" s="12" t="n">
        <v>11.2104478493564</v>
      </c>
      <c r="F25" s="12" t="n">
        <v>38.5732691463063</v>
      </c>
      <c r="G25" s="12" t="n">
        <v>80.5371855412114</v>
      </c>
      <c r="H25" s="12" t="n">
        <v>18.1649018224082</v>
      </c>
      <c r="I25" s="12" t="n">
        <v>1.80844353125149</v>
      </c>
      <c r="J25" s="13" t="n">
        <v>23</v>
      </c>
      <c r="K25" s="13" t="n">
        <v>35</v>
      </c>
    </row>
    <row r="26" customFormat="false" ht="15" hidden="false" customHeight="false" outlineLevel="0" collapsed="false">
      <c r="B26" s="11"/>
      <c r="C26" s="11" t="s">
        <v>146</v>
      </c>
      <c r="D26" s="12" t="n">
        <v>21.1410992127378</v>
      </c>
      <c r="E26" s="12" t="n">
        <v>5.72351833650614</v>
      </c>
      <c r="F26" s="12" t="n">
        <v>11.9476978423734</v>
      </c>
      <c r="G26" s="12" t="n">
        <v>34.6266728386989</v>
      </c>
      <c r="H26" s="12" t="n">
        <v>27.072945824206</v>
      </c>
      <c r="I26" s="12" t="n">
        <v>1.10036280202589</v>
      </c>
      <c r="J26" s="13" t="n">
        <v>14</v>
      </c>
      <c r="K26" s="13" t="n">
        <v>57</v>
      </c>
    </row>
    <row r="27" customFormat="false" ht="15" hidden="false" customHeight="false" outlineLevel="0" collapsed="false">
      <c r="B27" s="11"/>
      <c r="C27" s="11" t="s">
        <v>147</v>
      </c>
      <c r="D27" s="12" t="n">
        <v>52.4596270264108</v>
      </c>
      <c r="E27" s="12" t="n">
        <v>6.99585235211949</v>
      </c>
      <c r="F27" s="12" t="n">
        <v>38.798208363061</v>
      </c>
      <c r="G27" s="12" t="n">
        <v>65.7625737856867</v>
      </c>
      <c r="H27" s="12" t="n">
        <v>13.3356883162692</v>
      </c>
      <c r="I27" s="12" t="n">
        <v>1.29520175004692</v>
      </c>
      <c r="J27" s="13" t="n">
        <v>37</v>
      </c>
      <c r="K27" s="13" t="n">
        <v>67</v>
      </c>
    </row>
    <row r="28" customFormat="false" ht="15" hidden="false" customHeight="false" outlineLevel="0" collapsed="false">
      <c r="B28" s="11"/>
      <c r="C28" s="11" t="s">
        <v>148</v>
      </c>
      <c r="D28" s="12" t="n">
        <v>61.1517400767562</v>
      </c>
      <c r="E28" s="12" t="n">
        <v>9.07300345515961</v>
      </c>
      <c r="F28" s="12" t="n">
        <v>42.3346916995061</v>
      </c>
      <c r="G28" s="12" t="n">
        <v>77.1436259863017</v>
      </c>
      <c r="H28" s="12" t="n">
        <v>14.8368688180768</v>
      </c>
      <c r="I28" s="12" t="n">
        <v>1.17815024887826</v>
      </c>
      <c r="J28" s="13" t="n">
        <v>24</v>
      </c>
      <c r="K28" s="13" t="n">
        <v>35</v>
      </c>
    </row>
    <row r="29" customFormat="false" ht="15" hidden="false" customHeight="false" outlineLevel="0" collapsed="false">
      <c r="B29" s="11"/>
      <c r="C29" s="11" t="s">
        <v>149</v>
      </c>
      <c r="D29" s="12" t="n">
        <v>74.0727693359038</v>
      </c>
      <c r="E29" s="12" t="n">
        <v>7.80332273190618</v>
      </c>
      <c r="F29" s="12" t="n">
        <v>56.0397096894852</v>
      </c>
      <c r="G29" s="12" t="n">
        <v>86.4915880742066</v>
      </c>
      <c r="H29" s="12" t="n">
        <v>10.5346712454071</v>
      </c>
      <c r="I29" s="12" t="n">
        <v>1.36336732167972</v>
      </c>
      <c r="J29" s="13" t="n">
        <v>33</v>
      </c>
      <c r="K29" s="13" t="n">
        <v>44</v>
      </c>
    </row>
    <row r="30" customFormat="false" ht="15" hidden="false" customHeight="false" outlineLevel="0" collapsed="false">
      <c r="B30" s="11"/>
      <c r="C30" s="11" t="s">
        <v>150</v>
      </c>
      <c r="D30" s="12" t="n">
        <v>82.7010233687418</v>
      </c>
      <c r="E30" s="12" t="n">
        <v>5.44109532798643</v>
      </c>
      <c r="F30" s="12" t="n">
        <v>69.1525429621004</v>
      </c>
      <c r="G30" s="12" t="n">
        <v>91.067533091836</v>
      </c>
      <c r="H30" s="12" t="n">
        <v>6.57923578977498</v>
      </c>
      <c r="I30" s="12" t="n">
        <v>0.910529561802136</v>
      </c>
      <c r="J30" s="13" t="n">
        <v>35</v>
      </c>
      <c r="K30" s="13" t="n">
        <v>45</v>
      </c>
    </row>
    <row r="31" customFormat="false" ht="15" hidden="false" customHeight="false" outlineLevel="0" collapsed="false">
      <c r="B31" s="11"/>
      <c r="C31" s="11" t="s">
        <v>151</v>
      </c>
      <c r="D31" s="12" t="n">
        <v>63.687071890602</v>
      </c>
      <c r="E31" s="12" t="n">
        <v>6.33446858647233</v>
      </c>
      <c r="F31" s="12" t="n">
        <v>50.5678976888762</v>
      </c>
      <c r="G31" s="12" t="n">
        <v>75.0428446759807</v>
      </c>
      <c r="H31" s="12" t="n">
        <v>9.94623932052225</v>
      </c>
      <c r="I31" s="12" t="n">
        <v>2.13409099420331</v>
      </c>
      <c r="J31" s="13" t="n">
        <v>83</v>
      </c>
      <c r="K31" s="13" t="n">
        <v>124</v>
      </c>
    </row>
    <row r="32" customFormat="false" ht="15" hidden="false" customHeight="false" outlineLevel="0" collapsed="false">
      <c r="B32" s="11"/>
      <c r="C32" s="11" t="s">
        <v>152</v>
      </c>
      <c r="D32" s="12" t="n">
        <v>74.7794845065111</v>
      </c>
      <c r="E32" s="12" t="n">
        <v>6.06440580341039</v>
      </c>
      <c r="F32" s="12" t="n">
        <v>61.1100485333079</v>
      </c>
      <c r="G32" s="12" t="n">
        <v>84.8364555977193</v>
      </c>
      <c r="H32" s="12" t="n">
        <v>8.10971865269058</v>
      </c>
      <c r="I32" s="12" t="n">
        <v>1.56001965540467</v>
      </c>
      <c r="J32" s="13" t="n">
        <v>60</v>
      </c>
      <c r="K32" s="13" t="n">
        <v>81</v>
      </c>
    </row>
    <row r="33" customFormat="false" ht="15" hidden="false" customHeight="false" outlineLevel="0" collapsed="false">
      <c r="B33" s="11"/>
      <c r="C33" s="11" t="s">
        <v>153</v>
      </c>
      <c r="D33" s="12" t="n">
        <v>62.5624128222127</v>
      </c>
      <c r="E33" s="12" t="n">
        <v>7.8145896801345</v>
      </c>
      <c r="F33" s="12" t="n">
        <v>46.2994254632313</v>
      </c>
      <c r="G33" s="12" t="n">
        <v>76.4096824404365</v>
      </c>
      <c r="H33" s="12" t="n">
        <v>12.4908700409968</v>
      </c>
      <c r="I33" s="12" t="n">
        <v>1.53830704837629</v>
      </c>
      <c r="J33" s="13" t="n">
        <v>39</v>
      </c>
      <c r="K33" s="13" t="n">
        <v>60</v>
      </c>
    </row>
    <row r="34" customFormat="false" ht="15" hidden="false" customHeight="false" outlineLevel="0" collapsed="false">
      <c r="B34" s="11"/>
      <c r="C34" s="11" t="s">
        <v>154</v>
      </c>
      <c r="D34" s="12" t="n">
        <v>69.8950422714744</v>
      </c>
      <c r="E34" s="12" t="n">
        <v>6.90015789870297</v>
      </c>
      <c r="F34" s="12" t="n">
        <v>54.7960666778383</v>
      </c>
      <c r="G34" s="12" t="n">
        <v>81.6404563109007</v>
      </c>
      <c r="H34" s="12" t="n">
        <v>9.8721707212116</v>
      </c>
      <c r="I34" s="12" t="n">
        <v>1.33501355697677</v>
      </c>
      <c r="J34" s="13" t="n">
        <v>40</v>
      </c>
      <c r="K34" s="13" t="n">
        <v>60</v>
      </c>
    </row>
    <row r="35" customFormat="false" ht="15" hidden="false" customHeight="false" outlineLevel="0" collapsed="false">
      <c r="B35" s="11"/>
      <c r="C35" s="11" t="s">
        <v>155</v>
      </c>
      <c r="D35" s="12" t="n">
        <v>73.9411240478346</v>
      </c>
      <c r="E35" s="12" t="n">
        <v>9.48183724734598</v>
      </c>
      <c r="F35" s="12" t="n">
        <v>51.5026730066812</v>
      </c>
      <c r="G35" s="12" t="n">
        <v>88.3468746516942</v>
      </c>
      <c r="H35" s="12" t="n">
        <v>12.8234962200627</v>
      </c>
      <c r="I35" s="12" t="n">
        <v>1.67975432081451</v>
      </c>
      <c r="J35" s="13" t="n">
        <v>26</v>
      </c>
      <c r="K35" s="13" t="n">
        <v>37</v>
      </c>
    </row>
    <row r="36" customFormat="false" ht="15" hidden="false" customHeight="false" outlineLevel="0" collapsed="false">
      <c r="B36" s="11"/>
      <c r="C36" s="11" t="s">
        <v>156</v>
      </c>
      <c r="D36" s="12" t="n">
        <v>53.1757281929059</v>
      </c>
      <c r="E36" s="12" t="n">
        <v>6.33290417705932</v>
      </c>
      <c r="F36" s="12" t="n">
        <v>40.731488528828</v>
      </c>
      <c r="G36" s="12" t="n">
        <v>65.2370957218971</v>
      </c>
      <c r="H36" s="12" t="n">
        <v>11.909388723527</v>
      </c>
      <c r="I36" s="12" t="n">
        <v>1.30468711830533</v>
      </c>
      <c r="J36" s="13" t="n">
        <v>42</v>
      </c>
      <c r="K36" s="13" t="n">
        <v>82</v>
      </c>
    </row>
    <row r="37" customFormat="false" ht="15" hidden="false" customHeight="false" outlineLevel="0" collapsed="false">
      <c r="B37" s="11"/>
      <c r="C37" s="11" t="s">
        <v>157</v>
      </c>
      <c r="D37" s="12" t="n">
        <v>39.8939121313566</v>
      </c>
      <c r="E37" s="12" t="n">
        <v>8.11514735779248</v>
      </c>
      <c r="F37" s="12" t="n">
        <v>25.2865331327492</v>
      </c>
      <c r="G37" s="12" t="n">
        <v>56.5524384488194</v>
      </c>
      <c r="H37" s="12" t="n">
        <v>20.3418188997664</v>
      </c>
      <c r="I37" s="12" t="n">
        <v>1.31828396424317</v>
      </c>
      <c r="J37" s="13" t="n">
        <v>21</v>
      </c>
      <c r="K37" s="13" t="n">
        <v>49</v>
      </c>
    </row>
    <row r="38" customFormat="false" ht="15" hidden="false" customHeight="true" outlineLevel="0" collapsed="false">
      <c r="B38" s="11" t="s">
        <v>158</v>
      </c>
      <c r="C38" s="11" t="s">
        <v>159</v>
      </c>
      <c r="D38" s="12" t="n">
        <v>56.0962917207245</v>
      </c>
      <c r="E38" s="12" t="n">
        <v>3.15559058193687</v>
      </c>
      <c r="F38" s="12" t="n">
        <v>49.8427074219842</v>
      </c>
      <c r="G38" s="12" t="n">
        <v>62.1620840881714</v>
      </c>
      <c r="H38" s="12" t="n">
        <v>5.62531048869859</v>
      </c>
      <c r="I38" s="12" t="n">
        <v>3.01623220697568</v>
      </c>
      <c r="J38" s="13" t="n">
        <v>470</v>
      </c>
      <c r="K38" s="13" t="n">
        <v>747</v>
      </c>
    </row>
    <row r="39" customFormat="false" ht="15" hidden="false" customHeight="false" outlineLevel="0" collapsed="false">
      <c r="B39" s="11"/>
      <c r="C39" s="11" t="s">
        <v>160</v>
      </c>
      <c r="D39" s="12" t="n">
        <v>46.2583398514557</v>
      </c>
      <c r="E39" s="12" t="n">
        <v>3.44570217340462</v>
      </c>
      <c r="F39" s="12" t="n">
        <v>39.6070546514946</v>
      </c>
      <c r="G39" s="12" t="n">
        <v>53.0455151615679</v>
      </c>
      <c r="H39" s="12" t="n">
        <v>7.44882368124195</v>
      </c>
      <c r="I39" s="12" t="n">
        <v>3.00403506972427</v>
      </c>
      <c r="J39" s="13" t="n">
        <v>350</v>
      </c>
      <c r="K39" s="13" t="n">
        <v>630</v>
      </c>
    </row>
    <row r="40" customFormat="false" ht="15" hidden="false" customHeight="true" outlineLevel="0" collapsed="false">
      <c r="B40" s="11" t="s">
        <v>182</v>
      </c>
      <c r="C40" s="11" t="s">
        <v>183</v>
      </c>
      <c r="D40" s="12" t="n">
        <v>50.8088765686356</v>
      </c>
      <c r="E40" s="12" t="n">
        <v>3.15706493829202</v>
      </c>
      <c r="F40" s="12" t="n">
        <v>44.6372001563567</v>
      </c>
      <c r="G40" s="12" t="n">
        <v>56.9559968029339</v>
      </c>
      <c r="H40" s="12" t="n">
        <v>6.21360902169776</v>
      </c>
      <c r="I40" s="12" t="n">
        <v>2.91114311778637</v>
      </c>
      <c r="J40" s="13" t="n">
        <v>430</v>
      </c>
      <c r="K40" s="13" t="n">
        <v>731</v>
      </c>
    </row>
    <row r="41" customFormat="false" ht="15" hidden="false" customHeight="false" outlineLevel="0" collapsed="false">
      <c r="B41" s="11"/>
      <c r="C41" s="11" t="s">
        <v>184</v>
      </c>
      <c r="D41" s="12" t="n">
        <v>51.5709537680373</v>
      </c>
      <c r="E41" s="12" t="n">
        <v>3.53651129513861</v>
      </c>
      <c r="F41" s="12" t="n">
        <v>44.6502291636996</v>
      </c>
      <c r="G41" s="12" t="n">
        <v>58.4319444930308</v>
      </c>
      <c r="H41" s="12" t="n">
        <v>6.85756426194016</v>
      </c>
      <c r="I41" s="12" t="n">
        <v>3.22997182577123</v>
      </c>
      <c r="J41" s="13" t="n">
        <v>390</v>
      </c>
      <c r="K41" s="13" t="n">
        <v>646</v>
      </c>
    </row>
    <row r="42" customFormat="false" ht="15" hidden="false" customHeight="true" outlineLevel="0" collapsed="false">
      <c r="B42" s="11" t="s">
        <v>185</v>
      </c>
      <c r="C42" s="11" t="s">
        <v>186</v>
      </c>
      <c r="D42" s="12" t="n">
        <v>71.2597150284671</v>
      </c>
      <c r="E42" s="12" t="n">
        <v>6.67831008226603</v>
      </c>
      <c r="F42" s="12" t="n">
        <v>56.6442774664227</v>
      </c>
      <c r="G42" s="12" t="n">
        <v>82.4727404947821</v>
      </c>
      <c r="H42" s="12" t="n">
        <v>9.37178892674234</v>
      </c>
      <c r="I42" s="12" t="n">
        <v>3.59320464955503</v>
      </c>
      <c r="J42" s="13" t="n">
        <v>132</v>
      </c>
      <c r="K42" s="13" t="n">
        <v>166</v>
      </c>
    </row>
    <row r="43" customFormat="false" ht="15" hidden="false" customHeight="false" outlineLevel="0" collapsed="false">
      <c r="B43" s="11"/>
      <c r="C43" s="11" t="s">
        <v>187</v>
      </c>
      <c r="D43" s="12" t="n">
        <v>55.9083759871648</v>
      </c>
      <c r="E43" s="12" t="n">
        <v>9.22967094806087</v>
      </c>
      <c r="F43" s="12" t="n">
        <v>37.7378449301075</v>
      </c>
      <c r="G43" s="12" t="n">
        <v>72.6230131602902</v>
      </c>
      <c r="H43" s="12" t="n">
        <v>16.5085656399316</v>
      </c>
      <c r="I43" s="12" t="n">
        <v>2.14255092429216</v>
      </c>
      <c r="J43" s="13" t="n">
        <v>38</v>
      </c>
      <c r="K43" s="13" t="n">
        <v>63</v>
      </c>
    </row>
    <row r="44" customFormat="false" ht="15" hidden="false" customHeight="false" outlineLevel="0" collapsed="false">
      <c r="B44" s="11"/>
      <c r="C44" s="11" t="s">
        <v>188</v>
      </c>
      <c r="D44" s="12" t="n">
        <v>18.0336966253553</v>
      </c>
      <c r="E44" s="12" t="n">
        <v>5.98542176458914</v>
      </c>
      <c r="F44" s="12" t="n">
        <v>8.99934046488715</v>
      </c>
      <c r="G44" s="12" t="n">
        <v>32.8623600047077</v>
      </c>
      <c r="H44" s="12" t="n">
        <v>33.1902099105608</v>
      </c>
      <c r="I44" s="12" t="n">
        <v>0.799803588487361</v>
      </c>
      <c r="J44" s="13" t="n">
        <v>11</v>
      </c>
      <c r="K44" s="13" t="n">
        <v>34</v>
      </c>
    </row>
    <row r="45" customFormat="false" ht="15" hidden="false" customHeight="false" outlineLevel="0" collapsed="false">
      <c r="B45" s="11"/>
      <c r="C45" s="11" t="s">
        <v>189</v>
      </c>
      <c r="D45" s="12" t="n">
        <v>50.6125176646135</v>
      </c>
      <c r="E45" s="12" t="n">
        <v>2.72890010908634</v>
      </c>
      <c r="F45" s="12" t="n">
        <v>45.2747310044574</v>
      </c>
      <c r="G45" s="12" t="n">
        <v>55.93637719619</v>
      </c>
      <c r="H45" s="12" t="n">
        <v>5.3917493833631</v>
      </c>
      <c r="I45" s="12" t="n">
        <v>3.25329231312379</v>
      </c>
      <c r="J45" s="13" t="n">
        <v>627</v>
      </c>
      <c r="K45" s="13" t="n">
        <v>1093</v>
      </c>
    </row>
    <row r="46" customFormat="false" ht="15" hidden="false" customHeight="false" outlineLevel="0" collapsed="false">
      <c r="B46" s="11"/>
      <c r="C46" s="11" t="s">
        <v>190</v>
      </c>
      <c r="D46" s="12" t="n">
        <v>60.1325211806575</v>
      </c>
      <c r="E46" s="12" t="n">
        <v>14.0443547626141</v>
      </c>
      <c r="F46" s="12" t="n">
        <v>32.0848166536803</v>
      </c>
      <c r="G46" s="12" t="n">
        <v>82.8048103625008</v>
      </c>
      <c r="H46" s="12" t="n">
        <v>23.3556725825952</v>
      </c>
      <c r="I46" s="12" t="n">
        <v>1.64552844164443</v>
      </c>
      <c r="J46" s="13" t="n">
        <v>12</v>
      </c>
      <c r="K46" s="13" t="n">
        <v>21</v>
      </c>
    </row>
    <row r="47" customFormat="false" ht="15" hidden="false" customHeight="true" outlineLevel="0" collapsed="false">
      <c r="B47" s="11" t="s">
        <v>161</v>
      </c>
      <c r="C47" s="11" t="s">
        <v>162</v>
      </c>
      <c r="D47" s="12" t="n">
        <v>56.1424091303383</v>
      </c>
      <c r="E47" s="12" t="n">
        <v>4.85802747779376</v>
      </c>
      <c r="F47" s="12" t="n">
        <v>46.5022488248659</v>
      </c>
      <c r="G47" s="12" t="n">
        <v>65.3401848457414</v>
      </c>
      <c r="H47" s="12" t="n">
        <v>8.65304420142629</v>
      </c>
      <c r="I47" s="12" t="n">
        <v>3.11506761786272</v>
      </c>
      <c r="J47" s="13" t="n">
        <v>222</v>
      </c>
      <c r="K47" s="13" t="n">
        <v>326</v>
      </c>
    </row>
    <row r="48" customFormat="false" ht="15" hidden="false" customHeight="false" outlineLevel="0" collapsed="false">
      <c r="B48" s="11"/>
      <c r="C48" s="11" t="s">
        <v>163</v>
      </c>
      <c r="D48" s="12" t="n">
        <v>50.161074341872</v>
      </c>
      <c r="E48" s="12" t="n">
        <v>5.56765534768857</v>
      </c>
      <c r="F48" s="12" t="n">
        <v>39.4014520509804</v>
      </c>
      <c r="G48" s="12" t="n">
        <v>60.9057991400338</v>
      </c>
      <c r="H48" s="12" t="n">
        <v>11.0995536294584</v>
      </c>
      <c r="I48" s="12" t="n">
        <v>3.16190899342602</v>
      </c>
      <c r="J48" s="13" t="n">
        <v>157</v>
      </c>
      <c r="K48" s="13" t="n">
        <v>256</v>
      </c>
    </row>
    <row r="49" customFormat="false" ht="15" hidden="false" customHeight="false" outlineLevel="0" collapsed="false">
      <c r="B49" s="11"/>
      <c r="C49" s="11" t="s">
        <v>164</v>
      </c>
      <c r="D49" s="12" t="n">
        <v>51.9754098339864</v>
      </c>
      <c r="E49" s="12" t="n">
        <v>4.63838275810804</v>
      </c>
      <c r="F49" s="12" t="n">
        <v>42.9111601997397</v>
      </c>
      <c r="G49" s="12" t="n">
        <v>60.9114550964677</v>
      </c>
      <c r="H49" s="12" t="n">
        <v>8.92418698173503</v>
      </c>
      <c r="I49" s="12" t="n">
        <v>2.24963512744083</v>
      </c>
      <c r="J49" s="13" t="n">
        <v>151</v>
      </c>
      <c r="K49" s="13" t="n">
        <v>262</v>
      </c>
    </row>
    <row r="50" customFormat="false" ht="15" hidden="false" customHeight="false" outlineLevel="0" collapsed="false">
      <c r="B50" s="11"/>
      <c r="C50" s="11" t="s">
        <v>165</v>
      </c>
      <c r="D50" s="12" t="n">
        <v>53.4687253844156</v>
      </c>
      <c r="E50" s="12" t="n">
        <v>5.67250056844895</v>
      </c>
      <c r="F50" s="12" t="n">
        <v>42.353329627008</v>
      </c>
      <c r="G50" s="12" t="n">
        <v>64.2499655116632</v>
      </c>
      <c r="H50" s="12" t="n">
        <v>10.6090065316992</v>
      </c>
      <c r="I50" s="12" t="n">
        <v>3.10395600785473</v>
      </c>
      <c r="J50" s="13" t="n">
        <v>142</v>
      </c>
      <c r="K50" s="13" t="n">
        <v>241</v>
      </c>
    </row>
    <row r="51" customFormat="false" ht="15" hidden="false" customHeight="false" outlineLevel="0" collapsed="false">
      <c r="B51" s="11"/>
      <c r="C51" s="11" t="s">
        <v>166</v>
      </c>
      <c r="D51" s="12" t="n">
        <v>41.195858428697</v>
      </c>
      <c r="E51" s="12" t="n">
        <v>4.27716104430179</v>
      </c>
      <c r="F51" s="12" t="n">
        <v>33.1319894761216</v>
      </c>
      <c r="G51" s="12" t="n">
        <v>49.7618093007588</v>
      </c>
      <c r="H51" s="12" t="n">
        <v>10.3825025316679</v>
      </c>
      <c r="I51" s="12" t="n">
        <v>2.15225930393625</v>
      </c>
      <c r="J51" s="13" t="n">
        <v>146</v>
      </c>
      <c r="K51" s="13" t="n">
        <v>286</v>
      </c>
    </row>
    <row r="52" customFormat="false" ht="15" hidden="false" customHeight="true" outlineLevel="0" collapsed="false">
      <c r="B52" s="11" t="s">
        <v>167</v>
      </c>
      <c r="C52" s="11" t="s">
        <v>168</v>
      </c>
      <c r="D52" s="12" t="n">
        <v>47.9514657520546</v>
      </c>
      <c r="E52" s="12" t="n">
        <v>2.80296181362363</v>
      </c>
      <c r="F52" s="12" t="n">
        <v>42.5016848434998</v>
      </c>
      <c r="G52" s="12" t="n">
        <v>53.4504419725567</v>
      </c>
      <c r="H52" s="12" t="n">
        <v>5.84541425306385</v>
      </c>
      <c r="I52" s="12" t="n">
        <v>2.68832544271475</v>
      </c>
      <c r="J52" s="13" t="n">
        <v>472</v>
      </c>
      <c r="K52" s="13" t="n">
        <v>855</v>
      </c>
    </row>
    <row r="53" customFormat="false" ht="15" hidden="false" customHeight="false" outlineLevel="0" collapsed="false">
      <c r="B53" s="11"/>
      <c r="C53" s="11" t="s">
        <v>169</v>
      </c>
      <c r="D53" s="12" t="n">
        <v>56.1028868210538</v>
      </c>
      <c r="E53" s="12" t="n">
        <v>3.99440019503135</v>
      </c>
      <c r="F53" s="12" t="n">
        <v>48.1815917862998</v>
      </c>
      <c r="G53" s="12" t="n">
        <v>63.7249466520822</v>
      </c>
      <c r="H53" s="12" t="n">
        <v>7.11977657722306</v>
      </c>
      <c r="I53" s="12" t="n">
        <v>3.33648524194412</v>
      </c>
      <c r="J53" s="13" t="n">
        <v>346</v>
      </c>
      <c r="K53" s="13" t="n">
        <v>516</v>
      </c>
    </row>
    <row r="54" customFormat="false" ht="15" hidden="false" customHeight="true" outlineLevel="0" collapsed="false">
      <c r="B54" s="11" t="s">
        <v>170</v>
      </c>
      <c r="C54" s="11" t="s">
        <v>171</v>
      </c>
      <c r="D54" s="12" t="n">
        <v>54.3715271835196</v>
      </c>
      <c r="E54" s="12" t="n">
        <v>2.92333563228276</v>
      </c>
      <c r="F54" s="12" t="n">
        <v>48.6063072390719</v>
      </c>
      <c r="G54" s="12" t="n">
        <v>60.0219444251082</v>
      </c>
      <c r="H54" s="12" t="n">
        <v>5.37659283031661</v>
      </c>
      <c r="I54" s="12" t="n">
        <v>2.84875699851352</v>
      </c>
      <c r="J54" s="13" t="n">
        <v>498</v>
      </c>
      <c r="K54" s="13" t="n">
        <v>828</v>
      </c>
    </row>
    <row r="55" customFormat="false" ht="15" hidden="false" customHeight="false" outlineLevel="0" collapsed="false">
      <c r="B55" s="11"/>
      <c r="C55" s="11" t="s">
        <v>170</v>
      </c>
      <c r="D55" s="12" t="n">
        <v>47.6393956838495</v>
      </c>
      <c r="E55" s="12" t="n">
        <v>3.65975890936279</v>
      </c>
      <c r="F55" s="12" t="n">
        <v>40.5581700489839</v>
      </c>
      <c r="G55" s="12" t="n">
        <v>54.8168178075071</v>
      </c>
      <c r="H55" s="12" t="n">
        <v>7.68221102897724</v>
      </c>
      <c r="I55" s="12" t="n">
        <v>2.94248744108512</v>
      </c>
      <c r="J55" s="13" t="n">
        <v>322</v>
      </c>
      <c r="K55" s="13" t="n">
        <v>549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239</v>
      </c>
      <c r="K2" s="9" t="str">
        <f aca="false">HYPERLINK("#'INDICE'!A1", "Índice")</f>
        <v>Índice</v>
      </c>
    </row>
    <row r="3" customFormat="false" ht="15" hidden="false" customHeight="false" outlineLevel="0" collapsed="false">
      <c r="B3" s="7" t="s">
        <v>109</v>
      </c>
      <c r="C3" s="8" t="s">
        <v>39</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72.2255944047116</v>
      </c>
      <c r="E9" s="12" t="n">
        <v>2.17590584008785</v>
      </c>
      <c r="F9" s="12" t="n">
        <v>67.7648940581426</v>
      </c>
      <c r="G9" s="12" t="n">
        <v>76.2850424638916</v>
      </c>
      <c r="H9" s="12" t="n">
        <v>3.01265203564168</v>
      </c>
      <c r="I9" s="12" t="n">
        <v>3.27592359675227</v>
      </c>
      <c r="J9" s="13" t="n">
        <v>1070</v>
      </c>
      <c r="K9" s="13" t="n">
        <v>1389</v>
      </c>
    </row>
    <row r="10" customFormat="false" ht="15" hidden="false" customHeight="true" outlineLevel="0" collapsed="false">
      <c r="B10" s="11" t="s">
        <v>127</v>
      </c>
      <c r="C10" s="11" t="s">
        <v>128</v>
      </c>
      <c r="D10" s="12" t="n">
        <v>68.419424917554</v>
      </c>
      <c r="E10" s="12" t="n">
        <v>3.03138097381112</v>
      </c>
      <c r="F10" s="12" t="n">
        <v>62.1975789675646</v>
      </c>
      <c r="G10" s="12" t="n">
        <v>74.0445663709352</v>
      </c>
      <c r="H10" s="12" t="n">
        <v>4.43058528694733</v>
      </c>
      <c r="I10" s="12" t="n">
        <v>3.39378619461346</v>
      </c>
      <c r="J10" s="13" t="n">
        <v>578</v>
      </c>
      <c r="K10" s="13" t="n">
        <v>799</v>
      </c>
    </row>
    <row r="11" customFormat="false" ht="15" hidden="false" customHeight="false" outlineLevel="0" collapsed="false">
      <c r="B11" s="11"/>
      <c r="C11" s="11" t="s">
        <v>129</v>
      </c>
      <c r="D11" s="12" t="n">
        <v>79.0862054234262</v>
      </c>
      <c r="E11" s="12" t="n">
        <v>2.62012806064211</v>
      </c>
      <c r="F11" s="12" t="n">
        <v>73.4829723139579</v>
      </c>
      <c r="G11" s="12" t="n">
        <v>83.7669923304527</v>
      </c>
      <c r="H11" s="12" t="n">
        <v>3.31300262367374</v>
      </c>
      <c r="I11" s="12" t="n">
        <v>2.44470665698762</v>
      </c>
      <c r="J11" s="13" t="n">
        <v>492</v>
      </c>
      <c r="K11" s="13" t="n">
        <v>590</v>
      </c>
    </row>
    <row r="12" customFormat="false" ht="15" hidden="false" customHeight="true" outlineLevel="0" collapsed="false">
      <c r="B12" s="11" t="s">
        <v>130</v>
      </c>
      <c r="C12" s="11" t="s">
        <v>131</v>
      </c>
      <c r="D12" s="12" t="n">
        <v>80.8677630023753</v>
      </c>
      <c r="E12" s="12" t="n">
        <v>1.97052021113757</v>
      </c>
      <c r="F12" s="12" t="n">
        <v>76.7025884236011</v>
      </c>
      <c r="G12" s="12" t="n">
        <v>84.4393457721789</v>
      </c>
      <c r="H12" s="12" t="n">
        <v>2.43671908060532</v>
      </c>
      <c r="I12" s="12" t="n">
        <v>1.73419788846637</v>
      </c>
      <c r="J12" s="13" t="n">
        <v>560</v>
      </c>
      <c r="K12" s="13" t="n">
        <v>692</v>
      </c>
    </row>
    <row r="13" customFormat="false" ht="15" hidden="false" customHeight="false" outlineLevel="0" collapsed="false">
      <c r="B13" s="11"/>
      <c r="C13" s="11" t="s">
        <v>132</v>
      </c>
      <c r="D13" s="12" t="n">
        <v>63.6222376144242</v>
      </c>
      <c r="E13" s="12" t="n">
        <v>3.72457016077872</v>
      </c>
      <c r="F13" s="12" t="n">
        <v>56.0479724637109</v>
      </c>
      <c r="G13" s="12" t="n">
        <v>70.5764587409173</v>
      </c>
      <c r="H13" s="12" t="n">
        <v>5.85419548326967</v>
      </c>
      <c r="I13" s="12" t="n">
        <v>2.40354230535346</v>
      </c>
      <c r="J13" s="13" t="n">
        <v>262</v>
      </c>
      <c r="K13" s="13" t="n">
        <v>402</v>
      </c>
    </row>
    <row r="14" customFormat="false" ht="15" hidden="false" customHeight="false" outlineLevel="0" collapsed="false">
      <c r="B14" s="11"/>
      <c r="C14" s="11" t="s">
        <v>133</v>
      </c>
      <c r="D14" s="12" t="n">
        <v>86.5812402173791</v>
      </c>
      <c r="E14" s="12" t="n">
        <v>2.18690895443106</v>
      </c>
      <c r="F14" s="12" t="n">
        <v>81.677140310913</v>
      </c>
      <c r="G14" s="12" t="n">
        <v>90.328190578928</v>
      </c>
      <c r="H14" s="12" t="n">
        <v>2.52584618670326</v>
      </c>
      <c r="I14" s="12" t="n">
        <v>1.21024293259188</v>
      </c>
      <c r="J14" s="13" t="n">
        <v>248</v>
      </c>
      <c r="K14" s="13" t="n">
        <v>295</v>
      </c>
    </row>
    <row r="15" customFormat="false" ht="15" hidden="false" customHeight="true" outlineLevel="0" collapsed="false">
      <c r="B15" s="11" t="s">
        <v>134</v>
      </c>
      <c r="C15" s="11" t="s">
        <v>135</v>
      </c>
      <c r="D15" s="12" t="n">
        <v>77.7251329512578</v>
      </c>
      <c r="E15" s="12" t="n">
        <v>6.0767704435331</v>
      </c>
      <c r="F15" s="12" t="n">
        <v>63.5404353209404</v>
      </c>
      <c r="G15" s="12" t="n">
        <v>87.4787277349398</v>
      </c>
      <c r="H15" s="12" t="n">
        <v>7.81828246899739</v>
      </c>
      <c r="I15" s="12" t="n">
        <v>1.4077093747563</v>
      </c>
      <c r="J15" s="13" t="n">
        <v>53</v>
      </c>
      <c r="K15" s="13" t="n">
        <v>67</v>
      </c>
    </row>
    <row r="16" customFormat="false" ht="15" hidden="false" customHeight="false" outlineLevel="0" collapsed="false">
      <c r="B16" s="11"/>
      <c r="C16" s="11" t="s">
        <v>136</v>
      </c>
      <c r="D16" s="12" t="n">
        <v>84.6003851342253</v>
      </c>
      <c r="E16" s="12" t="n">
        <v>4.59302344589725</v>
      </c>
      <c r="F16" s="12" t="n">
        <v>73.1891162217018</v>
      </c>
      <c r="G16" s="12" t="n">
        <v>91.7052270585429</v>
      </c>
      <c r="H16" s="12" t="n">
        <v>5.42908101258647</v>
      </c>
      <c r="I16" s="12" t="n">
        <v>0.890590009833801</v>
      </c>
      <c r="J16" s="13" t="n">
        <v>47</v>
      </c>
      <c r="K16" s="13" t="n">
        <v>56</v>
      </c>
    </row>
    <row r="17" customFormat="false" ht="15" hidden="false" customHeight="false" outlineLevel="0" collapsed="false">
      <c r="B17" s="11"/>
      <c r="C17" s="11" t="s">
        <v>137</v>
      </c>
      <c r="D17" s="12" t="n">
        <v>80.2571055451317</v>
      </c>
      <c r="E17" s="12" t="n">
        <v>6.35707389033365</v>
      </c>
      <c r="F17" s="12" t="n">
        <v>64.7156850833224</v>
      </c>
      <c r="G17" s="12" t="n">
        <v>90.0098385296421</v>
      </c>
      <c r="H17" s="12" t="n">
        <v>7.92088606629207</v>
      </c>
      <c r="I17" s="12" t="n">
        <v>1.47927254065856</v>
      </c>
      <c r="J17" s="13" t="n">
        <v>48</v>
      </c>
      <c r="K17" s="13" t="n">
        <v>59</v>
      </c>
    </row>
    <row r="18" customFormat="false" ht="15" hidden="false" customHeight="false" outlineLevel="0" collapsed="false">
      <c r="B18" s="11"/>
      <c r="C18" s="11" t="s">
        <v>138</v>
      </c>
      <c r="D18" s="12" t="n">
        <v>91.0861962894428</v>
      </c>
      <c r="E18" s="12" t="n">
        <v>4.55226673202878</v>
      </c>
      <c r="F18" s="12" t="n">
        <v>76.994218554795</v>
      </c>
      <c r="G18" s="12" t="n">
        <v>96.8944326684455</v>
      </c>
      <c r="H18" s="12" t="n">
        <v>4.99775697907413</v>
      </c>
      <c r="I18" s="12" t="n">
        <v>1.14855628486032</v>
      </c>
      <c r="J18" s="13" t="n">
        <v>42</v>
      </c>
      <c r="K18" s="13" t="n">
        <v>46</v>
      </c>
    </row>
    <row r="19" customFormat="false" ht="15" hidden="false" customHeight="false" outlineLevel="0" collapsed="false">
      <c r="B19" s="11"/>
      <c r="C19" s="11" t="s">
        <v>139</v>
      </c>
      <c r="D19" s="12" t="n">
        <v>91.6044293301244</v>
      </c>
      <c r="E19" s="12" t="n">
        <v>3.82208753548631</v>
      </c>
      <c r="F19" s="12" t="n">
        <v>80.1792303459177</v>
      </c>
      <c r="G19" s="12" t="n">
        <v>96.7137756953314</v>
      </c>
      <c r="H19" s="12" t="n">
        <v>4.17238288960052</v>
      </c>
      <c r="I19" s="12" t="n">
        <v>0.588838580655437</v>
      </c>
      <c r="J19" s="13" t="n">
        <v>28</v>
      </c>
      <c r="K19" s="13" t="n">
        <v>32</v>
      </c>
    </row>
    <row r="20" customFormat="false" ht="15" hidden="false" customHeight="false" outlineLevel="0" collapsed="false">
      <c r="B20" s="11"/>
      <c r="C20" s="11" t="s">
        <v>140</v>
      </c>
      <c r="D20" s="12" t="n">
        <v>76.7142853119125</v>
      </c>
      <c r="E20" s="12" t="n">
        <v>7.44623202614965</v>
      </c>
      <c r="F20" s="12" t="n">
        <v>59.0285146943702</v>
      </c>
      <c r="G20" s="12" t="n">
        <v>88.2813932019212</v>
      </c>
      <c r="H20" s="12" t="n">
        <v>9.70644775725151</v>
      </c>
      <c r="I20" s="12" t="n">
        <v>1.80026031447334</v>
      </c>
      <c r="J20" s="13" t="n">
        <v>48</v>
      </c>
      <c r="K20" s="13" t="n">
        <v>59</v>
      </c>
    </row>
    <row r="21" customFormat="false" ht="15" hidden="false" customHeight="false" outlineLevel="0" collapsed="false">
      <c r="B21" s="11"/>
      <c r="C21" s="11" t="s">
        <v>141</v>
      </c>
      <c r="D21" s="12" t="n">
        <v>63.7992195258722</v>
      </c>
      <c r="E21" s="12" t="n">
        <v>5.6604299888613</v>
      </c>
      <c r="F21" s="12" t="n">
        <v>52.0764383280876</v>
      </c>
      <c r="G21" s="12" t="n">
        <v>74.0816226396897</v>
      </c>
      <c r="H21" s="12" t="n">
        <v>8.872255853484</v>
      </c>
      <c r="I21" s="12" t="n">
        <v>1.29017462256532</v>
      </c>
      <c r="J21" s="13" t="n">
        <v>59</v>
      </c>
      <c r="K21" s="13" t="n">
        <v>94</v>
      </c>
    </row>
    <row r="22" customFormat="false" ht="15" hidden="false" customHeight="false" outlineLevel="0" collapsed="false">
      <c r="B22" s="11"/>
      <c r="C22" s="11" t="s">
        <v>142</v>
      </c>
      <c r="D22" s="12" t="n">
        <v>60.1711482551269</v>
      </c>
      <c r="E22" s="12" t="n">
        <v>5.80721132037106</v>
      </c>
      <c r="F22" s="12" t="n">
        <v>48.335003988133</v>
      </c>
      <c r="G22" s="12" t="n">
        <v>70.9267115734986</v>
      </c>
      <c r="H22" s="12" t="n">
        <v>9.65115589243595</v>
      </c>
      <c r="I22" s="12" t="n">
        <v>1.08352740482766</v>
      </c>
      <c r="J22" s="13" t="n">
        <v>47</v>
      </c>
      <c r="K22" s="13" t="n">
        <v>78</v>
      </c>
    </row>
    <row r="23" customFormat="false" ht="15" hidden="false" customHeight="false" outlineLevel="0" collapsed="false">
      <c r="B23" s="11"/>
      <c r="C23" s="11" t="s">
        <v>143</v>
      </c>
      <c r="D23" s="12" t="n">
        <v>56.4254141559341</v>
      </c>
      <c r="E23" s="12" t="n">
        <v>6.80474601062891</v>
      </c>
      <c r="F23" s="12" t="n">
        <v>42.8324433950519</v>
      </c>
      <c r="G23" s="12" t="n">
        <v>69.1167226771057</v>
      </c>
      <c r="H23" s="12" t="n">
        <v>12.0597183244835</v>
      </c>
      <c r="I23" s="12" t="n">
        <v>1.33713163724766</v>
      </c>
      <c r="J23" s="13" t="n">
        <v>41</v>
      </c>
      <c r="K23" s="13" t="n">
        <v>72</v>
      </c>
    </row>
    <row r="24" customFormat="false" ht="15" hidden="false" customHeight="false" outlineLevel="0" collapsed="false">
      <c r="B24" s="11"/>
      <c r="C24" s="11" t="s">
        <v>144</v>
      </c>
      <c r="D24" s="12" t="n">
        <v>93.7018039999346</v>
      </c>
      <c r="E24" s="12" t="n">
        <v>3.89271478551706</v>
      </c>
      <c r="F24" s="12" t="n">
        <v>80.0059750895036</v>
      </c>
      <c r="G24" s="12" t="n">
        <v>98.2242679488561</v>
      </c>
      <c r="H24" s="12" t="n">
        <v>4.15436482473675</v>
      </c>
      <c r="I24" s="12" t="n">
        <v>0.898688304158358</v>
      </c>
      <c r="J24" s="13" t="n">
        <v>33</v>
      </c>
      <c r="K24" s="13" t="n">
        <v>36</v>
      </c>
    </row>
    <row r="25" customFormat="false" ht="15" hidden="false" customHeight="false" outlineLevel="0" collapsed="false">
      <c r="B25" s="11"/>
      <c r="C25" s="11" t="s">
        <v>145</v>
      </c>
      <c r="D25" s="12" t="n">
        <v>78.3370848564013</v>
      </c>
      <c r="E25" s="12" t="n">
        <v>9.62230828313445</v>
      </c>
      <c r="F25" s="12" t="n">
        <v>53.9609700757583</v>
      </c>
      <c r="G25" s="12" t="n">
        <v>91.7742863821314</v>
      </c>
      <c r="H25" s="12" t="n">
        <v>12.2832095434403</v>
      </c>
      <c r="I25" s="12" t="n">
        <v>1.96415940223161</v>
      </c>
      <c r="J25" s="13" t="n">
        <v>31</v>
      </c>
      <c r="K25" s="13" t="n">
        <v>37</v>
      </c>
    </row>
    <row r="26" customFormat="false" ht="15" hidden="false" customHeight="false" outlineLevel="0" collapsed="false">
      <c r="B26" s="11"/>
      <c r="C26" s="11" t="s">
        <v>146</v>
      </c>
      <c r="D26" s="12" t="n">
        <v>81.5126143948991</v>
      </c>
      <c r="E26" s="12" t="n">
        <v>6.4098947758351</v>
      </c>
      <c r="F26" s="12" t="n">
        <v>65.4749254604498</v>
      </c>
      <c r="G26" s="12" t="n">
        <v>91.1117524504639</v>
      </c>
      <c r="H26" s="12" t="n">
        <v>7.86368444125896</v>
      </c>
      <c r="I26" s="12" t="n">
        <v>1.19964888459977</v>
      </c>
      <c r="J26" s="13" t="n">
        <v>36</v>
      </c>
      <c r="K26" s="13" t="n">
        <v>45</v>
      </c>
    </row>
    <row r="27" customFormat="false" ht="15" hidden="false" customHeight="false" outlineLevel="0" collapsed="false">
      <c r="B27" s="11"/>
      <c r="C27" s="11" t="s">
        <v>147</v>
      </c>
      <c r="D27" s="12" t="n">
        <v>71.9768159549585</v>
      </c>
      <c r="E27" s="12" t="n">
        <v>6.42856269652191</v>
      </c>
      <c r="F27" s="12" t="n">
        <v>57.775382868529</v>
      </c>
      <c r="G27" s="12" t="n">
        <v>82.8220025005604</v>
      </c>
      <c r="H27" s="12" t="n">
        <v>8.93143522845574</v>
      </c>
      <c r="I27" s="12" t="n">
        <v>1.41373089361675</v>
      </c>
      <c r="J27" s="13" t="n">
        <v>48</v>
      </c>
      <c r="K27" s="13" t="n">
        <v>70</v>
      </c>
    </row>
    <row r="28" customFormat="false" ht="15" hidden="false" customHeight="false" outlineLevel="0" collapsed="false">
      <c r="B28" s="11"/>
      <c r="C28" s="11" t="s">
        <v>148</v>
      </c>
      <c r="D28" s="12" t="n">
        <v>90.0979356430015</v>
      </c>
      <c r="E28" s="12" t="n">
        <v>5.20921537911908</v>
      </c>
      <c r="F28" s="12" t="n">
        <v>73.9244066980808</v>
      </c>
      <c r="G28" s="12" t="n">
        <v>96.6890490548204</v>
      </c>
      <c r="H28" s="12" t="n">
        <v>5.78172556556652</v>
      </c>
      <c r="I28" s="12" t="n">
        <v>0.790819539089765</v>
      </c>
      <c r="J28" s="13" t="n">
        <v>23</v>
      </c>
      <c r="K28" s="13" t="n">
        <v>27</v>
      </c>
    </row>
    <row r="29" customFormat="false" ht="15" hidden="false" customHeight="false" outlineLevel="0" collapsed="false">
      <c r="B29" s="11"/>
      <c r="C29" s="11" t="s">
        <v>149</v>
      </c>
      <c r="D29" s="12" t="n">
        <v>86.2730856814229</v>
      </c>
      <c r="E29" s="12" t="n">
        <v>5.80268296587849</v>
      </c>
      <c r="F29" s="12" t="n">
        <v>70.3706665623588</v>
      </c>
      <c r="G29" s="12" t="n">
        <v>94.328377329732</v>
      </c>
      <c r="H29" s="12" t="n">
        <v>6.72594809846703</v>
      </c>
      <c r="I29" s="12" t="n">
        <v>1.76279220546427</v>
      </c>
      <c r="J29" s="13" t="n">
        <v>54</v>
      </c>
      <c r="K29" s="13" t="n">
        <v>63</v>
      </c>
    </row>
    <row r="30" customFormat="false" ht="15" hidden="false" customHeight="false" outlineLevel="0" collapsed="false">
      <c r="B30" s="11"/>
      <c r="C30" s="11" t="s">
        <v>150</v>
      </c>
      <c r="D30" s="12" t="n">
        <v>88.9563757828104</v>
      </c>
      <c r="E30" s="12" t="n">
        <v>4.43104102210423</v>
      </c>
      <c r="F30" s="12" t="n">
        <v>76.6410617303987</v>
      </c>
      <c r="G30" s="12" t="n">
        <v>95.1865857198318</v>
      </c>
      <c r="H30" s="12" t="n">
        <v>4.98113933162334</v>
      </c>
      <c r="I30" s="12" t="n">
        <v>1.07923644090038</v>
      </c>
      <c r="J30" s="13" t="n">
        <v>47</v>
      </c>
      <c r="K30" s="13" t="n">
        <v>55</v>
      </c>
    </row>
    <row r="31" customFormat="false" ht="15" hidden="false" customHeight="false" outlineLevel="0" collapsed="false">
      <c r="B31" s="11"/>
      <c r="C31" s="11" t="s">
        <v>151</v>
      </c>
      <c r="D31" s="12" t="n">
        <v>81.1656712848252</v>
      </c>
      <c r="E31" s="12" t="n">
        <v>3.98524969554783</v>
      </c>
      <c r="F31" s="12" t="n">
        <v>72.065575484481</v>
      </c>
      <c r="G31" s="12" t="n">
        <v>87.8030004092853</v>
      </c>
      <c r="H31" s="12" t="n">
        <v>4.91001877082106</v>
      </c>
      <c r="I31" s="12" t="n">
        <v>1.27789054030996</v>
      </c>
      <c r="J31" s="13" t="n">
        <v>102</v>
      </c>
      <c r="K31" s="13" t="n">
        <v>124</v>
      </c>
    </row>
    <row r="32" customFormat="false" ht="15" hidden="false" customHeight="false" outlineLevel="0" collapsed="false">
      <c r="B32" s="11"/>
      <c r="C32" s="11" t="s">
        <v>152</v>
      </c>
      <c r="D32" s="12" t="n">
        <v>79.2265440323911</v>
      </c>
      <c r="E32" s="12" t="n">
        <v>4.76924002007376</v>
      </c>
      <c r="F32" s="12" t="n">
        <v>68.2747461686059</v>
      </c>
      <c r="G32" s="12" t="n">
        <v>87.1113917131853</v>
      </c>
      <c r="H32" s="12" t="n">
        <v>6.01975017126066</v>
      </c>
      <c r="I32" s="12" t="n">
        <v>1.28529211172273</v>
      </c>
      <c r="J32" s="13" t="n">
        <v>74</v>
      </c>
      <c r="K32" s="13" t="n">
        <v>94</v>
      </c>
    </row>
    <row r="33" customFormat="false" ht="15" hidden="false" customHeight="false" outlineLevel="0" collapsed="false">
      <c r="B33" s="11"/>
      <c r="C33" s="11" t="s">
        <v>153</v>
      </c>
      <c r="D33" s="12" t="n">
        <v>81.4257853915906</v>
      </c>
      <c r="E33" s="12" t="n">
        <v>5.54899485107442</v>
      </c>
      <c r="F33" s="12" t="n">
        <v>67.921857409569</v>
      </c>
      <c r="G33" s="12" t="n">
        <v>90.075594862832</v>
      </c>
      <c r="H33" s="12" t="n">
        <v>6.81478824476589</v>
      </c>
      <c r="I33" s="12" t="n">
        <v>1.0993854580908</v>
      </c>
      <c r="J33" s="13" t="n">
        <v>44</v>
      </c>
      <c r="K33" s="13" t="n">
        <v>55</v>
      </c>
    </row>
    <row r="34" customFormat="false" ht="15" hidden="false" customHeight="false" outlineLevel="0" collapsed="false">
      <c r="B34" s="11"/>
      <c r="C34" s="11" t="s">
        <v>154</v>
      </c>
      <c r="D34" s="12" t="n">
        <v>81.4264831708498</v>
      </c>
      <c r="E34" s="12" t="n">
        <v>5.27618465542859</v>
      </c>
      <c r="F34" s="12" t="n">
        <v>68.7098858310465</v>
      </c>
      <c r="G34" s="12" t="n">
        <v>89.7461949738421</v>
      </c>
      <c r="H34" s="12" t="n">
        <v>6.4796911888704</v>
      </c>
      <c r="I34" s="12" t="n">
        <v>1.03078520997343</v>
      </c>
      <c r="J34" s="13" t="n">
        <v>46</v>
      </c>
      <c r="K34" s="13" t="n">
        <v>57</v>
      </c>
    </row>
    <row r="35" customFormat="false" ht="15" hidden="false" customHeight="false" outlineLevel="0" collapsed="false">
      <c r="B35" s="11"/>
      <c r="C35" s="11" t="s">
        <v>155</v>
      </c>
      <c r="D35" s="12" t="n">
        <v>90.0004702637723</v>
      </c>
      <c r="E35" s="12" t="n">
        <v>4.84332487903264</v>
      </c>
      <c r="F35" s="12" t="n">
        <v>75.444801703462</v>
      </c>
      <c r="G35" s="12" t="n">
        <v>96.3458328742355</v>
      </c>
      <c r="H35" s="12" t="n">
        <v>5.3814439689458</v>
      </c>
      <c r="I35" s="12" t="n">
        <v>0.964416373007738</v>
      </c>
      <c r="J35" s="13" t="n">
        <v>34</v>
      </c>
      <c r="K35" s="13" t="n">
        <v>38</v>
      </c>
    </row>
    <row r="36" customFormat="false" ht="15" hidden="false" customHeight="false" outlineLevel="0" collapsed="false">
      <c r="B36" s="11"/>
      <c r="C36" s="11" t="s">
        <v>156</v>
      </c>
      <c r="D36" s="12" t="n">
        <v>66.7392264675316</v>
      </c>
      <c r="E36" s="12" t="n">
        <v>6.44333242373908</v>
      </c>
      <c r="F36" s="12" t="n">
        <v>53.0759452111176</v>
      </c>
      <c r="G36" s="12" t="n">
        <v>78.0680247135585</v>
      </c>
      <c r="H36" s="12" t="n">
        <v>9.65449071675073</v>
      </c>
      <c r="I36" s="12" t="n">
        <v>1.51493005228695</v>
      </c>
      <c r="J36" s="13" t="n">
        <v>54</v>
      </c>
      <c r="K36" s="13" t="n">
        <v>82</v>
      </c>
    </row>
    <row r="37" customFormat="false" ht="15" hidden="false" customHeight="false" outlineLevel="0" collapsed="false">
      <c r="B37" s="11"/>
      <c r="C37" s="11" t="s">
        <v>157</v>
      </c>
      <c r="D37" s="12" t="n">
        <v>70.4808735213677</v>
      </c>
      <c r="E37" s="12" t="n">
        <v>7.97605983100973</v>
      </c>
      <c r="F37" s="12" t="n">
        <v>52.6819300177756</v>
      </c>
      <c r="G37" s="12" t="n">
        <v>83.6611044590127</v>
      </c>
      <c r="H37" s="12" t="n">
        <v>11.3166302182558</v>
      </c>
      <c r="I37" s="12" t="n">
        <v>1.28425515249861</v>
      </c>
      <c r="J37" s="13" t="n">
        <v>31</v>
      </c>
      <c r="K37" s="13" t="n">
        <v>43</v>
      </c>
    </row>
    <row r="38" customFormat="false" ht="15" hidden="false" customHeight="true" outlineLevel="0" collapsed="false">
      <c r="B38" s="11" t="s">
        <v>158</v>
      </c>
      <c r="C38" s="11" t="s">
        <v>159</v>
      </c>
      <c r="D38" s="12" t="n">
        <v>78.4502761823909</v>
      </c>
      <c r="E38" s="12" t="n">
        <v>2.538261182321</v>
      </c>
      <c r="F38" s="12" t="n">
        <v>73.0577462223248</v>
      </c>
      <c r="G38" s="12" t="n">
        <v>83.014421034785</v>
      </c>
      <c r="H38" s="12" t="n">
        <v>3.2355031821937</v>
      </c>
      <c r="I38" s="12" t="n">
        <v>2.74009311385131</v>
      </c>
      <c r="J38" s="13" t="n">
        <v>570</v>
      </c>
      <c r="K38" s="13" t="n">
        <v>720</v>
      </c>
    </row>
    <row r="39" customFormat="false" ht="15" hidden="false" customHeight="false" outlineLevel="0" collapsed="false">
      <c r="B39" s="11"/>
      <c r="C39" s="11" t="s">
        <v>160</v>
      </c>
      <c r="D39" s="12" t="n">
        <v>67.2899210121568</v>
      </c>
      <c r="E39" s="12" t="n">
        <v>3.26567331808622</v>
      </c>
      <c r="F39" s="12" t="n">
        <v>60.593419922657</v>
      </c>
      <c r="G39" s="12" t="n">
        <v>73.3489749883824</v>
      </c>
      <c r="H39" s="12" t="n">
        <v>4.85313887869809</v>
      </c>
      <c r="I39" s="12" t="n">
        <v>3.23660966852513</v>
      </c>
      <c r="J39" s="13" t="n">
        <v>500</v>
      </c>
      <c r="K39" s="13" t="n">
        <v>669</v>
      </c>
    </row>
    <row r="40" customFormat="false" ht="15" hidden="false" customHeight="true" outlineLevel="0" collapsed="false">
      <c r="B40" s="11" t="s">
        <v>182</v>
      </c>
      <c r="C40" s="11" t="s">
        <v>183</v>
      </c>
      <c r="D40" s="12" t="n">
        <v>73.0342058606378</v>
      </c>
      <c r="E40" s="12" t="n">
        <v>3.0963667158816</v>
      </c>
      <c r="F40" s="12" t="n">
        <v>66.5534156937726</v>
      </c>
      <c r="G40" s="12" t="n">
        <v>78.6618586518193</v>
      </c>
      <c r="H40" s="12" t="n">
        <v>4.23961167153651</v>
      </c>
      <c r="I40" s="12" t="n">
        <v>3.41258339634033</v>
      </c>
      <c r="J40" s="13" t="n">
        <v>544</v>
      </c>
      <c r="K40" s="13" t="n">
        <v>702</v>
      </c>
    </row>
    <row r="41" customFormat="false" ht="15" hidden="false" customHeight="false" outlineLevel="0" collapsed="false">
      <c r="B41" s="11"/>
      <c r="C41" s="11" t="s">
        <v>184</v>
      </c>
      <c r="D41" s="12" t="n">
        <v>71.3609621142166</v>
      </c>
      <c r="E41" s="12" t="n">
        <v>3.09958382487149</v>
      </c>
      <c r="F41" s="12" t="n">
        <v>64.9210911839614</v>
      </c>
      <c r="G41" s="12" t="n">
        <v>77.0367586180602</v>
      </c>
      <c r="H41" s="12" t="n">
        <v>4.34352863672221</v>
      </c>
      <c r="I41" s="12" t="n">
        <v>3.22486669556887</v>
      </c>
      <c r="J41" s="13" t="n">
        <v>526</v>
      </c>
      <c r="K41" s="13" t="n">
        <v>687</v>
      </c>
    </row>
    <row r="42" customFormat="false" ht="15" hidden="false" customHeight="true" outlineLevel="0" collapsed="false">
      <c r="B42" s="11" t="s">
        <v>185</v>
      </c>
      <c r="C42" s="11" t="s">
        <v>186</v>
      </c>
      <c r="D42" s="12" t="n">
        <v>90.8338372281149</v>
      </c>
      <c r="E42" s="12" t="n">
        <v>3.09344739077096</v>
      </c>
      <c r="F42" s="12" t="n">
        <v>82.6858383888655</v>
      </c>
      <c r="G42" s="12" t="n">
        <v>95.3624676111126</v>
      </c>
      <c r="H42" s="12" t="n">
        <v>3.40561126246627</v>
      </c>
      <c r="I42" s="12" t="n">
        <v>2.40213012943247</v>
      </c>
      <c r="J42" s="13" t="n">
        <v>194</v>
      </c>
      <c r="K42" s="13" t="n">
        <v>210</v>
      </c>
    </row>
    <row r="43" customFormat="false" ht="15" hidden="false" customHeight="false" outlineLevel="0" collapsed="false">
      <c r="B43" s="11"/>
      <c r="C43" s="11" t="s">
        <v>187</v>
      </c>
      <c r="D43" s="12" t="n">
        <v>67.3080017240983</v>
      </c>
      <c r="E43" s="12" t="n">
        <v>6.62599648470349</v>
      </c>
      <c r="F43" s="12" t="n">
        <v>53.2082282227945</v>
      </c>
      <c r="G43" s="12" t="n">
        <v>78.8480732782881</v>
      </c>
      <c r="H43" s="12" t="n">
        <v>9.8442923797739</v>
      </c>
      <c r="I43" s="12" t="n">
        <v>1.27695093880353</v>
      </c>
      <c r="J43" s="13" t="n">
        <v>45</v>
      </c>
      <c r="K43" s="13" t="n">
        <v>65</v>
      </c>
    </row>
    <row r="44" customFormat="false" ht="15" hidden="false" customHeight="false" outlineLevel="0" collapsed="false">
      <c r="B44" s="11"/>
      <c r="C44" s="11" t="s">
        <v>188</v>
      </c>
      <c r="D44" s="12" t="n">
        <v>72.9325100012144</v>
      </c>
      <c r="E44" s="12" t="n">
        <v>8.75443346878222</v>
      </c>
      <c r="F44" s="12" t="n">
        <v>52.8828926855376</v>
      </c>
      <c r="G44" s="12" t="n">
        <v>86.6105956232343</v>
      </c>
      <c r="H44" s="12" t="n">
        <v>12.0034720711469</v>
      </c>
      <c r="I44" s="12" t="n">
        <v>1.43644390851196</v>
      </c>
      <c r="J44" s="13" t="n">
        <v>27</v>
      </c>
      <c r="K44" s="13" t="n">
        <v>38</v>
      </c>
    </row>
    <row r="45" customFormat="false" ht="15" hidden="false" customHeight="false" outlineLevel="0" collapsed="false">
      <c r="B45" s="11"/>
      <c r="C45" s="11" t="s">
        <v>189</v>
      </c>
      <c r="D45" s="12" t="n">
        <v>70.6022462937881</v>
      </c>
      <c r="E45" s="12" t="n">
        <v>2.64127082339464</v>
      </c>
      <c r="F45" s="12" t="n">
        <v>65.1718936353589</v>
      </c>
      <c r="G45" s="12" t="n">
        <v>75.5041481618864</v>
      </c>
      <c r="H45" s="12" t="n">
        <v>3.74105777371991</v>
      </c>
      <c r="I45" s="12" t="n">
        <v>3.51244468049839</v>
      </c>
      <c r="J45" s="13" t="n">
        <v>786</v>
      </c>
      <c r="K45" s="13" t="n">
        <v>1046</v>
      </c>
    </row>
    <row r="46" customFormat="false" ht="15" hidden="false" customHeight="false" outlineLevel="0" collapsed="false">
      <c r="B46" s="11"/>
      <c r="C46" s="11" t="s">
        <v>190</v>
      </c>
      <c r="D46" s="12" t="n">
        <v>46.9572248225601</v>
      </c>
      <c r="E46" s="12" t="n">
        <v>12.6676520676341</v>
      </c>
      <c r="F46" s="12" t="n">
        <v>24.4222779147389</v>
      </c>
      <c r="G46" s="12" t="n">
        <v>70.8052165534499</v>
      </c>
      <c r="H46" s="12" t="n">
        <v>26.9770032524325</v>
      </c>
      <c r="I46" s="12" t="n">
        <v>1.86836442984302</v>
      </c>
      <c r="J46" s="13" t="n">
        <v>18</v>
      </c>
      <c r="K46" s="13" t="n">
        <v>30</v>
      </c>
    </row>
    <row r="47" customFormat="false" ht="15" hidden="false" customHeight="true" outlineLevel="0" collapsed="false">
      <c r="B47" s="11" t="s">
        <v>161</v>
      </c>
      <c r="C47" s="11" t="s">
        <v>162</v>
      </c>
      <c r="D47" s="12" t="n">
        <v>69.5830110589401</v>
      </c>
      <c r="E47" s="12" t="n">
        <v>5.13522084232603</v>
      </c>
      <c r="F47" s="12" t="n">
        <v>58.698266383016</v>
      </c>
      <c r="G47" s="12" t="n">
        <v>78.6428908701029</v>
      </c>
      <c r="H47" s="12" t="n">
        <v>7.37999227710375</v>
      </c>
      <c r="I47" s="12" t="n">
        <v>3.88734788093565</v>
      </c>
      <c r="J47" s="13" t="n">
        <v>248</v>
      </c>
      <c r="K47" s="13" t="n">
        <v>313</v>
      </c>
    </row>
    <row r="48" customFormat="false" ht="15" hidden="false" customHeight="false" outlineLevel="0" collapsed="false">
      <c r="B48" s="11"/>
      <c r="C48" s="11" t="s">
        <v>163</v>
      </c>
      <c r="D48" s="12" t="n">
        <v>74.9023515764239</v>
      </c>
      <c r="E48" s="12" t="n">
        <v>4.33994114892978</v>
      </c>
      <c r="F48" s="12" t="n">
        <v>65.4866771296665</v>
      </c>
      <c r="G48" s="12" t="n">
        <v>82.4381729676394</v>
      </c>
      <c r="H48" s="12" t="n">
        <v>5.79413203669805</v>
      </c>
      <c r="I48" s="12" t="n">
        <v>2.39462271515506</v>
      </c>
      <c r="J48" s="13" t="n">
        <v>191</v>
      </c>
      <c r="K48" s="13" t="n">
        <v>240</v>
      </c>
    </row>
    <row r="49" customFormat="false" ht="15" hidden="false" customHeight="false" outlineLevel="0" collapsed="false">
      <c r="B49" s="11"/>
      <c r="C49" s="11" t="s">
        <v>164</v>
      </c>
      <c r="D49" s="12" t="n">
        <v>78.1954090854385</v>
      </c>
      <c r="E49" s="12" t="n">
        <v>4.85152793720037</v>
      </c>
      <c r="F49" s="12" t="n">
        <v>67.2364651113199</v>
      </c>
      <c r="G49" s="12" t="n">
        <v>86.2389668833792</v>
      </c>
      <c r="H49" s="12" t="n">
        <v>6.20436416145539</v>
      </c>
      <c r="I49" s="12" t="n">
        <v>3.46498688791391</v>
      </c>
      <c r="J49" s="13" t="n">
        <v>205</v>
      </c>
      <c r="K49" s="13" t="n">
        <v>252</v>
      </c>
    </row>
    <row r="50" customFormat="false" ht="15" hidden="false" customHeight="false" outlineLevel="0" collapsed="false">
      <c r="B50" s="11"/>
      <c r="C50" s="11" t="s">
        <v>165</v>
      </c>
      <c r="D50" s="12" t="n">
        <v>78.4518916325506</v>
      </c>
      <c r="E50" s="12" t="n">
        <v>4.29771073578619</v>
      </c>
      <c r="F50" s="12" t="n">
        <v>68.8578554672054</v>
      </c>
      <c r="G50" s="12" t="n">
        <v>85.7039155995788</v>
      </c>
      <c r="H50" s="12" t="n">
        <v>5.47814800427709</v>
      </c>
      <c r="I50" s="12" t="n">
        <v>2.90631998703655</v>
      </c>
      <c r="J50" s="13" t="n">
        <v>213</v>
      </c>
      <c r="K50" s="13" t="n">
        <v>267</v>
      </c>
    </row>
    <row r="51" customFormat="false" ht="15" hidden="false" customHeight="false" outlineLevel="0" collapsed="false">
      <c r="B51" s="11"/>
      <c r="C51" s="11" t="s">
        <v>166</v>
      </c>
      <c r="D51" s="12" t="n">
        <v>60.2599371152581</v>
      </c>
      <c r="E51" s="12" t="n">
        <v>5.28829846427234</v>
      </c>
      <c r="F51" s="12" t="n">
        <v>49.5780157635798</v>
      </c>
      <c r="G51" s="12" t="n">
        <v>70.0461219859263</v>
      </c>
      <c r="H51" s="12" t="n">
        <v>8.77581145522522</v>
      </c>
      <c r="I51" s="12" t="n">
        <v>3.55016285566314</v>
      </c>
      <c r="J51" s="13" t="n">
        <v>206</v>
      </c>
      <c r="K51" s="13" t="n">
        <v>305</v>
      </c>
    </row>
    <row r="52" customFormat="false" ht="15" hidden="false" customHeight="true" outlineLevel="0" collapsed="false">
      <c r="B52" s="11" t="s">
        <v>167</v>
      </c>
      <c r="C52" s="11" t="s">
        <v>168</v>
      </c>
      <c r="D52" s="12" t="n">
        <v>72.2521650566472</v>
      </c>
      <c r="E52" s="12" t="n">
        <v>2.72405014077737</v>
      </c>
      <c r="F52" s="12" t="n">
        <v>66.6093185877052</v>
      </c>
      <c r="G52" s="12" t="n">
        <v>77.266859184227</v>
      </c>
      <c r="H52" s="12" t="n">
        <v>3.77019863507434</v>
      </c>
      <c r="I52" s="12" t="n">
        <v>3.24971102072323</v>
      </c>
      <c r="J52" s="13" t="n">
        <v>667</v>
      </c>
      <c r="K52" s="13" t="n">
        <v>879</v>
      </c>
    </row>
    <row r="53" customFormat="false" ht="15" hidden="false" customHeight="false" outlineLevel="0" collapsed="false">
      <c r="B53" s="11"/>
      <c r="C53" s="11" t="s">
        <v>169</v>
      </c>
      <c r="D53" s="12" t="n">
        <v>72.4372603758524</v>
      </c>
      <c r="E53" s="12" t="n">
        <v>3.72441502150013</v>
      </c>
      <c r="F53" s="12" t="n">
        <v>64.5746555935143</v>
      </c>
      <c r="G53" s="12" t="n">
        <v>79.1190667547069</v>
      </c>
      <c r="H53" s="12" t="n">
        <v>5.14157355230637</v>
      </c>
      <c r="I53" s="12" t="n">
        <v>3.45293282319898</v>
      </c>
      <c r="J53" s="13" t="n">
        <v>396</v>
      </c>
      <c r="K53" s="13" t="n">
        <v>498</v>
      </c>
    </row>
    <row r="54" customFormat="false" ht="15" hidden="false" customHeight="true" outlineLevel="0" collapsed="false">
      <c r="B54" s="11" t="s">
        <v>170</v>
      </c>
      <c r="C54" s="11" t="s">
        <v>171</v>
      </c>
      <c r="D54" s="12" t="n">
        <v>69.8452358456464</v>
      </c>
      <c r="E54" s="12" t="n">
        <v>2.88699678207295</v>
      </c>
      <c r="F54" s="12" t="n">
        <v>63.9026189912375</v>
      </c>
      <c r="G54" s="12" t="n">
        <v>75.1893736968</v>
      </c>
      <c r="H54" s="12" t="n">
        <v>4.1334197631647</v>
      </c>
      <c r="I54" s="12" t="n">
        <v>3.33996812585367</v>
      </c>
      <c r="J54" s="13" t="n">
        <v>635</v>
      </c>
      <c r="K54" s="13" t="n">
        <v>845</v>
      </c>
    </row>
    <row r="55" customFormat="false" ht="15" hidden="false" customHeight="false" outlineLevel="0" collapsed="false">
      <c r="B55" s="11"/>
      <c r="C55" s="11" t="s">
        <v>170</v>
      </c>
      <c r="D55" s="12" t="n">
        <v>75.4640785093313</v>
      </c>
      <c r="E55" s="12" t="n">
        <v>3.368095782722</v>
      </c>
      <c r="F55" s="12" t="n">
        <v>68.2814956510227</v>
      </c>
      <c r="G55" s="12" t="n">
        <v>81.46176647863</v>
      </c>
      <c r="H55" s="12" t="n">
        <v>4.46317751339867</v>
      </c>
      <c r="I55" s="12" t="n">
        <v>3.32679508238872</v>
      </c>
      <c r="J55" s="13" t="n">
        <v>435</v>
      </c>
      <c r="K55" s="13" t="n">
        <v>544</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240</v>
      </c>
      <c r="K2" s="9" t="str">
        <f aca="false">HYPERLINK("#'INDICE'!A1", "Índice")</f>
        <v>Índice</v>
      </c>
    </row>
    <row r="3" customFormat="false" ht="15" hidden="false" customHeight="false" outlineLevel="0" collapsed="false">
      <c r="B3" s="7" t="s">
        <v>109</v>
      </c>
      <c r="C3" s="8" t="s">
        <v>40</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74.4767746552516</v>
      </c>
      <c r="E9" s="12" t="n">
        <v>1.24690356491596</v>
      </c>
      <c r="F9" s="12" t="n">
        <v>71.9558858255702</v>
      </c>
      <c r="G9" s="12" t="n">
        <v>76.84398325768</v>
      </c>
      <c r="H9" s="12" t="n">
        <v>1.67421799707062</v>
      </c>
      <c r="I9" s="12" t="n">
        <v>3.32565115728128</v>
      </c>
      <c r="J9" s="13" t="n">
        <v>3049</v>
      </c>
      <c r="K9" s="13" t="n">
        <v>4067</v>
      </c>
    </row>
    <row r="10" customFormat="false" ht="15" hidden="false" customHeight="true" outlineLevel="0" collapsed="false">
      <c r="B10" s="11" t="s">
        <v>127</v>
      </c>
      <c r="C10" s="11" t="s">
        <v>128</v>
      </c>
      <c r="D10" s="12" t="n">
        <v>76.6214581761166</v>
      </c>
      <c r="E10" s="12" t="n">
        <v>1.50376091225668</v>
      </c>
      <c r="F10" s="12" t="n">
        <v>73.5440625656211</v>
      </c>
      <c r="G10" s="12" t="n">
        <v>79.4409551936145</v>
      </c>
      <c r="H10" s="12" t="n">
        <v>1.96258456580172</v>
      </c>
      <c r="I10" s="12" t="n">
        <v>2.94386776144432</v>
      </c>
      <c r="J10" s="13" t="n">
        <v>1836</v>
      </c>
      <c r="K10" s="13" t="n">
        <v>2333</v>
      </c>
    </row>
    <row r="11" customFormat="false" ht="15" hidden="false" customHeight="false" outlineLevel="0" collapsed="false">
      <c r="B11" s="11"/>
      <c r="C11" s="11" t="s">
        <v>129</v>
      </c>
      <c r="D11" s="12" t="n">
        <v>71.0685678784021</v>
      </c>
      <c r="E11" s="12" t="n">
        <v>2.14697555596151</v>
      </c>
      <c r="F11" s="12" t="n">
        <v>66.6813555644814</v>
      </c>
      <c r="G11" s="12" t="n">
        <v>75.093867067355</v>
      </c>
      <c r="H11" s="12" t="n">
        <v>3.02099172679964</v>
      </c>
      <c r="I11" s="12" t="n">
        <v>3.88512741697984</v>
      </c>
      <c r="J11" s="13" t="n">
        <v>1213</v>
      </c>
      <c r="K11" s="13" t="n">
        <v>1734</v>
      </c>
    </row>
    <row r="12" customFormat="false" ht="15" hidden="false" customHeight="true" outlineLevel="0" collapsed="false">
      <c r="B12" s="11" t="s">
        <v>130</v>
      </c>
      <c r="C12" s="11" t="s">
        <v>131</v>
      </c>
      <c r="D12" s="12" t="n">
        <v>77.2602477430779</v>
      </c>
      <c r="E12" s="12" t="n">
        <v>1.29467683754172</v>
      </c>
      <c r="F12" s="12" t="n">
        <v>74.6210550965907</v>
      </c>
      <c r="G12" s="12" t="n">
        <v>79.6996508976765</v>
      </c>
      <c r="H12" s="12" t="n">
        <v>1.67573477352422</v>
      </c>
      <c r="I12" s="12" t="n">
        <v>2.02835604901908</v>
      </c>
      <c r="J12" s="13" t="n">
        <v>1656</v>
      </c>
      <c r="K12" s="13" t="n">
        <v>2127</v>
      </c>
    </row>
    <row r="13" customFormat="false" ht="15" hidden="false" customHeight="false" outlineLevel="0" collapsed="false">
      <c r="B13" s="11"/>
      <c r="C13" s="11" t="s">
        <v>132</v>
      </c>
      <c r="D13" s="12" t="n">
        <v>74.6739234861085</v>
      </c>
      <c r="E13" s="12" t="n">
        <v>2.29655361761048</v>
      </c>
      <c r="F13" s="12" t="n">
        <v>69.9081046992688</v>
      </c>
      <c r="G13" s="12" t="n">
        <v>78.9126310057828</v>
      </c>
      <c r="H13" s="12" t="n">
        <v>3.07544255129128</v>
      </c>
      <c r="I13" s="12" t="n">
        <v>2.92823274467785</v>
      </c>
      <c r="J13" s="13" t="n">
        <v>805</v>
      </c>
      <c r="K13" s="13" t="n">
        <v>1051</v>
      </c>
    </row>
    <row r="14" customFormat="false" ht="15" hidden="false" customHeight="false" outlineLevel="0" collapsed="false">
      <c r="B14" s="11"/>
      <c r="C14" s="11" t="s">
        <v>133</v>
      </c>
      <c r="D14" s="12" t="n">
        <v>59.4016098002624</v>
      </c>
      <c r="E14" s="12" t="n">
        <v>2.36575235878317</v>
      </c>
      <c r="F14" s="12" t="n">
        <v>54.6829088565611</v>
      </c>
      <c r="G14" s="12" t="n">
        <v>63.9528632451428</v>
      </c>
      <c r="H14" s="12" t="n">
        <v>3.98264014517115</v>
      </c>
      <c r="I14" s="12" t="n">
        <v>2.06084107298021</v>
      </c>
      <c r="J14" s="13" t="n">
        <v>588</v>
      </c>
      <c r="K14" s="13" t="n">
        <v>889</v>
      </c>
    </row>
    <row r="15" customFormat="false" ht="15" hidden="false" customHeight="true" outlineLevel="0" collapsed="false">
      <c r="B15" s="11" t="s">
        <v>134</v>
      </c>
      <c r="C15" s="11" t="s">
        <v>135</v>
      </c>
      <c r="D15" s="12" t="n">
        <v>77.9104212920127</v>
      </c>
      <c r="E15" s="12" t="n">
        <v>3.99480853850719</v>
      </c>
      <c r="F15" s="12" t="n">
        <v>69.0258687115482</v>
      </c>
      <c r="G15" s="12" t="n">
        <v>84.8074548185922</v>
      </c>
      <c r="H15" s="12" t="n">
        <v>5.12743798873121</v>
      </c>
      <c r="I15" s="12" t="n">
        <v>2.03073413010808</v>
      </c>
      <c r="J15" s="13" t="n">
        <v>179</v>
      </c>
      <c r="K15" s="13" t="n">
        <v>220</v>
      </c>
    </row>
    <row r="16" customFormat="false" ht="15" hidden="false" customHeight="false" outlineLevel="0" collapsed="false">
      <c r="B16" s="11"/>
      <c r="C16" s="11" t="s">
        <v>136</v>
      </c>
      <c r="D16" s="12" t="n">
        <v>70.4690880188383</v>
      </c>
      <c r="E16" s="12" t="n">
        <v>3.76857971243884</v>
      </c>
      <c r="F16" s="12" t="n">
        <v>62.4922818262837</v>
      </c>
      <c r="G16" s="12" t="n">
        <v>77.3639441241427</v>
      </c>
      <c r="H16" s="12" t="n">
        <v>5.347847997453</v>
      </c>
      <c r="I16" s="12" t="n">
        <v>1.17383849668704</v>
      </c>
      <c r="J16" s="13" t="n">
        <v>123</v>
      </c>
      <c r="K16" s="13" t="n">
        <v>173</v>
      </c>
    </row>
    <row r="17" customFormat="false" ht="15" hidden="false" customHeight="false" outlineLevel="0" collapsed="false">
      <c r="B17" s="11"/>
      <c r="C17" s="11" t="s">
        <v>137</v>
      </c>
      <c r="D17" s="12" t="n">
        <v>72.1144052843856</v>
      </c>
      <c r="E17" s="12" t="n">
        <v>3.87316158859155</v>
      </c>
      <c r="F17" s="12" t="n">
        <v>63.8317830633623</v>
      </c>
      <c r="G17" s="12" t="n">
        <v>79.1207063415332</v>
      </c>
      <c r="H17" s="12" t="n">
        <v>5.37085700605531</v>
      </c>
      <c r="I17" s="12" t="n">
        <v>1.24579265511829</v>
      </c>
      <c r="J17" s="13" t="n">
        <v>125</v>
      </c>
      <c r="K17" s="13" t="n">
        <v>168</v>
      </c>
    </row>
    <row r="18" customFormat="false" ht="15" hidden="false" customHeight="false" outlineLevel="0" collapsed="false">
      <c r="B18" s="11"/>
      <c r="C18" s="11" t="s">
        <v>138</v>
      </c>
      <c r="D18" s="12" t="n">
        <v>67.8347084526147</v>
      </c>
      <c r="E18" s="12" t="n">
        <v>4.91235120676106</v>
      </c>
      <c r="F18" s="12" t="n">
        <v>57.39460704687</v>
      </c>
      <c r="G18" s="12" t="n">
        <v>76.7527529012555</v>
      </c>
      <c r="H18" s="12" t="n">
        <v>7.24164858789441</v>
      </c>
      <c r="I18" s="12" t="n">
        <v>1.34927102325445</v>
      </c>
      <c r="J18" s="13" t="n">
        <v>89</v>
      </c>
      <c r="K18" s="13" t="n">
        <v>123</v>
      </c>
    </row>
    <row r="19" customFormat="false" ht="15" hidden="false" customHeight="false" outlineLevel="0" collapsed="false">
      <c r="B19" s="11"/>
      <c r="C19" s="11" t="s">
        <v>139</v>
      </c>
      <c r="D19" s="12" t="n">
        <v>76.6757051117559</v>
      </c>
      <c r="E19" s="12" t="n">
        <v>4.36313619563195</v>
      </c>
      <c r="F19" s="12" t="n">
        <v>66.8850804745379</v>
      </c>
      <c r="G19" s="12" t="n">
        <v>84.2531653792753</v>
      </c>
      <c r="H19" s="12" t="n">
        <v>5.69037635750805</v>
      </c>
      <c r="I19" s="12" t="n">
        <v>1.26671291602694</v>
      </c>
      <c r="J19" s="13" t="n">
        <v>91</v>
      </c>
      <c r="K19" s="13" t="n">
        <v>120</v>
      </c>
    </row>
    <row r="20" customFormat="false" ht="15" hidden="false" customHeight="false" outlineLevel="0" collapsed="false">
      <c r="B20" s="11"/>
      <c r="C20" s="11" t="s">
        <v>140</v>
      </c>
      <c r="D20" s="12" t="n">
        <v>78.6737679805969</v>
      </c>
      <c r="E20" s="12" t="n">
        <v>4.77227024385758</v>
      </c>
      <c r="F20" s="12" t="n">
        <v>67.7213152614887</v>
      </c>
      <c r="G20" s="12" t="n">
        <v>86.6429342423696</v>
      </c>
      <c r="H20" s="12" t="n">
        <v>6.06589765096107</v>
      </c>
      <c r="I20" s="12" t="n">
        <v>2.41616161164883</v>
      </c>
      <c r="J20" s="13" t="n">
        <v>144</v>
      </c>
      <c r="K20" s="13" t="n">
        <v>179</v>
      </c>
    </row>
    <row r="21" customFormat="false" ht="15" hidden="false" customHeight="false" outlineLevel="0" collapsed="false">
      <c r="B21" s="11"/>
      <c r="C21" s="11" t="s">
        <v>141</v>
      </c>
      <c r="D21" s="12" t="n">
        <v>80.4678027758946</v>
      </c>
      <c r="E21" s="12" t="n">
        <v>2.65925845897221</v>
      </c>
      <c r="F21" s="12" t="n">
        <v>74.6866476537133</v>
      </c>
      <c r="G21" s="12" t="n">
        <v>85.1904422090316</v>
      </c>
      <c r="H21" s="12" t="n">
        <v>3.30474844252717</v>
      </c>
      <c r="I21" s="12" t="n">
        <v>1.12483252008636</v>
      </c>
      <c r="J21" s="13" t="n">
        <v>199</v>
      </c>
      <c r="K21" s="13" t="n">
        <v>251</v>
      </c>
    </row>
    <row r="22" customFormat="false" ht="15" hidden="false" customHeight="false" outlineLevel="0" collapsed="false">
      <c r="B22" s="11"/>
      <c r="C22" s="11" t="s">
        <v>142</v>
      </c>
      <c r="D22" s="12" t="n">
        <v>65.5711333982832</v>
      </c>
      <c r="E22" s="12" t="n">
        <v>3.79978271664593</v>
      </c>
      <c r="F22" s="12" t="n">
        <v>57.7218290830816</v>
      </c>
      <c r="G22" s="12" t="n">
        <v>72.6535569137149</v>
      </c>
      <c r="H22" s="12" t="n">
        <v>5.79490168877487</v>
      </c>
      <c r="I22" s="12" t="n">
        <v>1.02969353402182</v>
      </c>
      <c r="J22" s="13" t="n">
        <v>106</v>
      </c>
      <c r="K22" s="13" t="n">
        <v>162</v>
      </c>
    </row>
    <row r="23" customFormat="false" ht="15" hidden="false" customHeight="false" outlineLevel="0" collapsed="false">
      <c r="B23" s="11"/>
      <c r="C23" s="11" t="s">
        <v>143</v>
      </c>
      <c r="D23" s="12" t="n">
        <v>74.0020551490601</v>
      </c>
      <c r="E23" s="12" t="n">
        <v>4.04014627421128</v>
      </c>
      <c r="F23" s="12" t="n">
        <v>65.2699070604186</v>
      </c>
      <c r="G23" s="12" t="n">
        <v>81.1720147682765</v>
      </c>
      <c r="H23" s="12" t="n">
        <v>5.45950550437192</v>
      </c>
      <c r="I23" s="12" t="n">
        <v>1.61199978703218</v>
      </c>
      <c r="J23" s="13" t="n">
        <v>146</v>
      </c>
      <c r="K23" s="13" t="n">
        <v>191</v>
      </c>
    </row>
    <row r="24" customFormat="false" ht="15" hidden="false" customHeight="false" outlineLevel="0" collapsed="false">
      <c r="B24" s="11"/>
      <c r="C24" s="11" t="s">
        <v>144</v>
      </c>
      <c r="D24" s="12" t="n">
        <v>80.6847970990491</v>
      </c>
      <c r="E24" s="12" t="n">
        <v>3.93505423420413</v>
      </c>
      <c r="F24" s="12" t="n">
        <v>71.64603000443</v>
      </c>
      <c r="G24" s="12" t="n">
        <v>87.350870995329</v>
      </c>
      <c r="H24" s="12" t="n">
        <v>4.87707024828163</v>
      </c>
      <c r="I24" s="12" t="n">
        <v>1.37116445116369</v>
      </c>
      <c r="J24" s="13" t="n">
        <v>111</v>
      </c>
      <c r="K24" s="13" t="n">
        <v>139</v>
      </c>
    </row>
    <row r="25" customFormat="false" ht="15" hidden="false" customHeight="false" outlineLevel="0" collapsed="false">
      <c r="B25" s="11"/>
      <c r="C25" s="11" t="s">
        <v>145</v>
      </c>
      <c r="D25" s="12" t="n">
        <v>82.705207092344</v>
      </c>
      <c r="E25" s="12" t="n">
        <v>4.7045380748408</v>
      </c>
      <c r="F25" s="12" t="n">
        <v>71.327683317196</v>
      </c>
      <c r="G25" s="12" t="n">
        <v>90.1889866573671</v>
      </c>
      <c r="H25" s="12" t="n">
        <v>5.68832149780845</v>
      </c>
      <c r="I25" s="12" t="n">
        <v>2.05796221619882</v>
      </c>
      <c r="J25" s="13" t="n">
        <v>110</v>
      </c>
      <c r="K25" s="13" t="n">
        <v>134</v>
      </c>
    </row>
    <row r="26" customFormat="false" ht="15" hidden="false" customHeight="false" outlineLevel="0" collapsed="false">
      <c r="B26" s="11"/>
      <c r="C26" s="11" t="s">
        <v>146</v>
      </c>
      <c r="D26" s="12" t="n">
        <v>82.9906410150439</v>
      </c>
      <c r="E26" s="12" t="n">
        <v>3.8108158820834</v>
      </c>
      <c r="F26" s="12" t="n">
        <v>74.0678473541047</v>
      </c>
      <c r="G26" s="12" t="n">
        <v>89.2873097599988</v>
      </c>
      <c r="H26" s="12" t="n">
        <v>4.59186220936962</v>
      </c>
      <c r="I26" s="12" t="n">
        <v>1.40941676804252</v>
      </c>
      <c r="J26" s="13" t="n">
        <v>114</v>
      </c>
      <c r="K26" s="13" t="n">
        <v>138</v>
      </c>
    </row>
    <row r="27" customFormat="false" ht="15" hidden="false" customHeight="false" outlineLevel="0" collapsed="false">
      <c r="B27" s="11"/>
      <c r="C27" s="11" t="s">
        <v>147</v>
      </c>
      <c r="D27" s="12" t="n">
        <v>70.3792674422251</v>
      </c>
      <c r="E27" s="12" t="n">
        <v>6.03642875869323</v>
      </c>
      <c r="F27" s="12" t="n">
        <v>57.2798880119447</v>
      </c>
      <c r="G27" s="12" t="n">
        <v>80.8077855020872</v>
      </c>
      <c r="H27" s="12" t="n">
        <v>8.57699856516492</v>
      </c>
      <c r="I27" s="12" t="n">
        <v>3.21615851035078</v>
      </c>
      <c r="J27" s="13" t="n">
        <v>140</v>
      </c>
      <c r="K27" s="13" t="n">
        <v>185</v>
      </c>
    </row>
    <row r="28" customFormat="false" ht="15" hidden="false" customHeight="false" outlineLevel="0" collapsed="false">
      <c r="B28" s="11"/>
      <c r="C28" s="11" t="s">
        <v>148</v>
      </c>
      <c r="D28" s="12" t="n">
        <v>47.5545803338137</v>
      </c>
      <c r="E28" s="12" t="n">
        <v>6.34847823982546</v>
      </c>
      <c r="F28" s="12" t="n">
        <v>35.2912269074532</v>
      </c>
      <c r="G28" s="12" t="n">
        <v>60.1201194177005</v>
      </c>
      <c r="H28" s="12" t="n">
        <v>13.3498775412626</v>
      </c>
      <c r="I28" s="12" t="n">
        <v>1.79375172231214</v>
      </c>
      <c r="J28" s="13" t="n">
        <v>66</v>
      </c>
      <c r="K28" s="13" t="n">
        <v>112</v>
      </c>
    </row>
    <row r="29" customFormat="false" ht="15" hidden="false" customHeight="false" outlineLevel="0" collapsed="false">
      <c r="B29" s="11"/>
      <c r="C29" s="11" t="s">
        <v>149</v>
      </c>
      <c r="D29" s="12" t="n">
        <v>58.9132043566553</v>
      </c>
      <c r="E29" s="12" t="n">
        <v>3.5398981929197</v>
      </c>
      <c r="F29" s="12" t="n">
        <v>51.7474559504941</v>
      </c>
      <c r="G29" s="12" t="n">
        <v>65.7197518926477</v>
      </c>
      <c r="H29" s="12" t="n">
        <v>6.00866687116435</v>
      </c>
      <c r="I29" s="12" t="n">
        <v>0.937012105362155</v>
      </c>
      <c r="J29" s="13" t="n">
        <v>118</v>
      </c>
      <c r="K29" s="13" t="n">
        <v>182</v>
      </c>
    </row>
    <row r="30" customFormat="false" ht="15" hidden="false" customHeight="false" outlineLevel="0" collapsed="false">
      <c r="B30" s="11"/>
      <c r="C30" s="11" t="s">
        <v>150</v>
      </c>
      <c r="D30" s="12" t="n">
        <v>50.6384664592749</v>
      </c>
      <c r="E30" s="12" t="n">
        <v>4.61217686871057</v>
      </c>
      <c r="F30" s="12" t="n">
        <v>41.5352738530554</v>
      </c>
      <c r="G30" s="12" t="n">
        <v>59.6995213112991</v>
      </c>
      <c r="H30" s="12" t="n">
        <v>9.10805004811873</v>
      </c>
      <c r="I30" s="12" t="n">
        <v>1.24249764375425</v>
      </c>
      <c r="J30" s="13" t="n">
        <v>90</v>
      </c>
      <c r="K30" s="13" t="n">
        <v>147</v>
      </c>
    </row>
    <row r="31" customFormat="false" ht="15" hidden="false" customHeight="false" outlineLevel="0" collapsed="false">
      <c r="B31" s="11"/>
      <c r="C31" s="11" t="s">
        <v>151</v>
      </c>
      <c r="D31" s="12" t="n">
        <v>75.7019316690455</v>
      </c>
      <c r="E31" s="12" t="n">
        <v>2.63206018841221</v>
      </c>
      <c r="F31" s="12" t="n">
        <v>70.1567884111424</v>
      </c>
      <c r="G31" s="12" t="n">
        <v>80.5030726284652</v>
      </c>
      <c r="H31" s="12" t="n">
        <v>3.47687321892799</v>
      </c>
      <c r="I31" s="12" t="n">
        <v>1.53664336515067</v>
      </c>
      <c r="J31" s="13" t="n">
        <v>318</v>
      </c>
      <c r="K31" s="13" t="n">
        <v>409</v>
      </c>
    </row>
    <row r="32" customFormat="false" ht="15" hidden="false" customHeight="false" outlineLevel="0" collapsed="false">
      <c r="B32" s="11"/>
      <c r="C32" s="11" t="s">
        <v>152</v>
      </c>
      <c r="D32" s="12" t="n">
        <v>81.0680647216559</v>
      </c>
      <c r="E32" s="12" t="n">
        <v>2.94412827786142</v>
      </c>
      <c r="F32" s="12" t="n">
        <v>74.5670036204233</v>
      </c>
      <c r="G32" s="12" t="n">
        <v>86.2145721158607</v>
      </c>
      <c r="H32" s="12" t="n">
        <v>3.63167455393189</v>
      </c>
      <c r="I32" s="12" t="n">
        <v>1.50792555717986</v>
      </c>
      <c r="J32" s="13" t="n">
        <v>214</v>
      </c>
      <c r="K32" s="13" t="n">
        <v>268</v>
      </c>
    </row>
    <row r="33" customFormat="false" ht="15" hidden="false" customHeight="false" outlineLevel="0" collapsed="false">
      <c r="B33" s="11"/>
      <c r="C33" s="11" t="s">
        <v>153</v>
      </c>
      <c r="D33" s="12" t="n">
        <v>73.5268035273569</v>
      </c>
      <c r="E33" s="12" t="n">
        <v>4.09046464811923</v>
      </c>
      <c r="F33" s="12" t="n">
        <v>64.6729525453164</v>
      </c>
      <c r="G33" s="12" t="n">
        <v>80.819750735958</v>
      </c>
      <c r="H33" s="12" t="n">
        <v>5.56322926046595</v>
      </c>
      <c r="I33" s="12" t="n">
        <v>1.31517834439265</v>
      </c>
      <c r="J33" s="13" t="n">
        <v>115</v>
      </c>
      <c r="K33" s="13" t="n">
        <v>154</v>
      </c>
    </row>
    <row r="34" customFormat="false" ht="15" hidden="false" customHeight="false" outlineLevel="0" collapsed="false">
      <c r="B34" s="11"/>
      <c r="C34" s="11" t="s">
        <v>154</v>
      </c>
      <c r="D34" s="12" t="n">
        <v>69.6711945266867</v>
      </c>
      <c r="E34" s="12" t="n">
        <v>3.77813782128325</v>
      </c>
      <c r="F34" s="12" t="n">
        <v>61.7121444159523</v>
      </c>
      <c r="G34" s="12" t="n">
        <v>76.6030290678617</v>
      </c>
      <c r="H34" s="12" t="n">
        <v>5.42281189083973</v>
      </c>
      <c r="I34" s="12" t="n">
        <v>1.12814130788225</v>
      </c>
      <c r="J34" s="13" t="n">
        <v>116</v>
      </c>
      <c r="K34" s="13" t="n">
        <v>168</v>
      </c>
    </row>
    <row r="35" customFormat="false" ht="15" hidden="false" customHeight="false" outlineLevel="0" collapsed="false">
      <c r="B35" s="11"/>
      <c r="C35" s="11" t="s">
        <v>155</v>
      </c>
      <c r="D35" s="12" t="n">
        <v>63.2177530181265</v>
      </c>
      <c r="E35" s="12" t="n">
        <v>5.60192437253504</v>
      </c>
      <c r="F35" s="12" t="n">
        <v>51.5103830422128</v>
      </c>
      <c r="G35" s="12" t="n">
        <v>73.5499360216257</v>
      </c>
      <c r="H35" s="12" t="n">
        <v>8.86131522410927</v>
      </c>
      <c r="I35" s="12" t="n">
        <v>1.68696931943544</v>
      </c>
      <c r="J35" s="13" t="n">
        <v>83</v>
      </c>
      <c r="K35" s="13" t="n">
        <v>126</v>
      </c>
    </row>
    <row r="36" customFormat="false" ht="15" hidden="false" customHeight="false" outlineLevel="0" collapsed="false">
      <c r="B36" s="11"/>
      <c r="C36" s="11" t="s">
        <v>156</v>
      </c>
      <c r="D36" s="12" t="n">
        <v>78.6108987634579</v>
      </c>
      <c r="E36" s="12" t="n">
        <v>2.935006560016</v>
      </c>
      <c r="F36" s="12" t="n">
        <v>72.2503720048185</v>
      </c>
      <c r="G36" s="12" t="n">
        <v>83.8396136529052</v>
      </c>
      <c r="H36" s="12" t="n">
        <v>3.7335873348141</v>
      </c>
      <c r="I36" s="12" t="n">
        <v>0.988781116798687</v>
      </c>
      <c r="J36" s="13" t="n">
        <v>152</v>
      </c>
      <c r="K36" s="13" t="n">
        <v>194</v>
      </c>
    </row>
    <row r="37" customFormat="false" ht="15" hidden="false" customHeight="false" outlineLevel="0" collapsed="false">
      <c r="B37" s="11"/>
      <c r="C37" s="11" t="s">
        <v>157</v>
      </c>
      <c r="D37" s="12" t="n">
        <v>80.6855424204711</v>
      </c>
      <c r="E37" s="12" t="n">
        <v>3.54335324475959</v>
      </c>
      <c r="F37" s="12" t="n">
        <v>72.6556572713932</v>
      </c>
      <c r="G37" s="12" t="n">
        <v>86.7862402131575</v>
      </c>
      <c r="H37" s="12" t="n">
        <v>4.39155905564141</v>
      </c>
      <c r="I37" s="12" t="n">
        <v>0.990959197655605</v>
      </c>
      <c r="J37" s="13" t="n">
        <v>100</v>
      </c>
      <c r="K37" s="13" t="n">
        <v>124</v>
      </c>
    </row>
    <row r="38" customFormat="false" ht="15" hidden="false" customHeight="true" outlineLevel="0" collapsed="false">
      <c r="B38" s="11" t="s">
        <v>158</v>
      </c>
      <c r="C38" s="11" t="s">
        <v>159</v>
      </c>
      <c r="D38" s="12" t="n">
        <v>73.92066258658</v>
      </c>
      <c r="E38" s="12" t="n">
        <v>1.64659272678902</v>
      </c>
      <c r="F38" s="12" t="n">
        <v>70.5636666047905</v>
      </c>
      <c r="G38" s="12" t="n">
        <v>77.0194978793744</v>
      </c>
      <c r="H38" s="12" t="n">
        <v>2.22751348428518</v>
      </c>
      <c r="I38" s="12" t="n">
        <v>2.95485404390152</v>
      </c>
      <c r="J38" s="13" t="n">
        <v>1512</v>
      </c>
      <c r="K38" s="13" t="n">
        <v>2102</v>
      </c>
    </row>
    <row r="39" customFormat="false" ht="15" hidden="false" customHeight="false" outlineLevel="0" collapsed="false">
      <c r="B39" s="11"/>
      <c r="C39" s="11" t="s">
        <v>160</v>
      </c>
      <c r="D39" s="12" t="n">
        <v>74.9330313728915</v>
      </c>
      <c r="E39" s="12" t="n">
        <v>1.83559222709422</v>
      </c>
      <c r="F39" s="12" t="n">
        <v>71.1632472829563</v>
      </c>
      <c r="G39" s="12" t="n">
        <v>78.3598592117587</v>
      </c>
      <c r="H39" s="12" t="n">
        <v>2.44964362639983</v>
      </c>
      <c r="I39" s="12" t="n">
        <v>3.52304981627118</v>
      </c>
      <c r="J39" s="13" t="n">
        <v>1537</v>
      </c>
      <c r="K39" s="13" t="n">
        <v>1965</v>
      </c>
    </row>
    <row r="40" customFormat="false" ht="15" hidden="false" customHeight="true" outlineLevel="0" collapsed="false">
      <c r="B40" s="11" t="s">
        <v>182</v>
      </c>
      <c r="C40" s="11" t="s">
        <v>183</v>
      </c>
      <c r="D40" s="12" t="n">
        <v>75.8573372488067</v>
      </c>
      <c r="E40" s="12" t="n">
        <v>1.6047854494614</v>
      </c>
      <c r="F40" s="12" t="n">
        <v>72.5725732712605</v>
      </c>
      <c r="G40" s="12" t="n">
        <v>78.8632858309342</v>
      </c>
      <c r="H40" s="12" t="n">
        <v>2.11553095279079</v>
      </c>
      <c r="I40" s="12" t="n">
        <v>2.91789255074474</v>
      </c>
      <c r="J40" s="13" t="n">
        <v>1567</v>
      </c>
      <c r="K40" s="13" t="n">
        <v>2076</v>
      </c>
    </row>
    <row r="41" customFormat="false" ht="15" hidden="false" customHeight="false" outlineLevel="0" collapsed="false">
      <c r="B41" s="11"/>
      <c r="C41" s="11" t="s">
        <v>184</v>
      </c>
      <c r="D41" s="12" t="n">
        <v>73.061453729328</v>
      </c>
      <c r="E41" s="12" t="n">
        <v>1.77213000655922</v>
      </c>
      <c r="F41" s="12" t="n">
        <v>69.4486581252047</v>
      </c>
      <c r="G41" s="12" t="n">
        <v>76.3922514420109</v>
      </c>
      <c r="H41" s="12" t="n">
        <v>2.42553345998898</v>
      </c>
      <c r="I41" s="12" t="n">
        <v>3.17527811673385</v>
      </c>
      <c r="J41" s="13" t="n">
        <v>1482</v>
      </c>
      <c r="K41" s="13" t="n">
        <v>1991</v>
      </c>
    </row>
    <row r="42" customFormat="false" ht="15" hidden="false" customHeight="true" outlineLevel="0" collapsed="false">
      <c r="B42" s="11" t="s">
        <v>185</v>
      </c>
      <c r="C42" s="11" t="s">
        <v>186</v>
      </c>
      <c r="D42" s="12" t="n">
        <v>63.2174717362984</v>
      </c>
      <c r="E42" s="12" t="n">
        <v>2.66907273329778</v>
      </c>
      <c r="F42" s="12" t="n">
        <v>57.835758980943</v>
      </c>
      <c r="G42" s="12" t="n">
        <v>68.2889064520774</v>
      </c>
      <c r="H42" s="12" t="n">
        <v>4.22204915823175</v>
      </c>
      <c r="I42" s="12" t="n">
        <v>1.86577560126064</v>
      </c>
      <c r="J42" s="13" t="n">
        <v>369</v>
      </c>
      <c r="K42" s="13" t="n">
        <v>610</v>
      </c>
    </row>
    <row r="43" customFormat="false" ht="15" hidden="false" customHeight="false" outlineLevel="0" collapsed="false">
      <c r="B43" s="11"/>
      <c r="C43" s="11" t="s">
        <v>187</v>
      </c>
      <c r="D43" s="12" t="n">
        <v>67.16721468347</v>
      </c>
      <c r="E43" s="12" t="n">
        <v>4.90642400692409</v>
      </c>
      <c r="F43" s="12" t="n">
        <v>56.8845843921238</v>
      </c>
      <c r="G43" s="12" t="n">
        <v>76.0308499699301</v>
      </c>
      <c r="H43" s="12" t="n">
        <v>7.30479003788671</v>
      </c>
      <c r="I43" s="12" t="n">
        <v>1.46274925489716</v>
      </c>
      <c r="J43" s="13" t="n">
        <v>91</v>
      </c>
      <c r="K43" s="13" t="n">
        <v>135</v>
      </c>
    </row>
    <row r="44" customFormat="false" ht="15" hidden="false" customHeight="false" outlineLevel="0" collapsed="false">
      <c r="B44" s="11"/>
      <c r="C44" s="11" t="s">
        <v>188</v>
      </c>
      <c r="D44" s="12" t="n">
        <v>78.1396235199336</v>
      </c>
      <c r="E44" s="12" t="n">
        <v>5.91508172842189</v>
      </c>
      <c r="F44" s="12" t="n">
        <v>64.3360122952133</v>
      </c>
      <c r="G44" s="12" t="n">
        <v>87.6280032222008</v>
      </c>
      <c r="H44" s="12" t="n">
        <v>7.56988767281805</v>
      </c>
      <c r="I44" s="12" t="n">
        <v>2.00732929804145</v>
      </c>
      <c r="J44" s="13" t="n">
        <v>80</v>
      </c>
      <c r="K44" s="13" t="n">
        <v>99</v>
      </c>
    </row>
    <row r="45" customFormat="false" ht="15" hidden="false" customHeight="false" outlineLevel="0" collapsed="false">
      <c r="B45" s="11"/>
      <c r="C45" s="11" t="s">
        <v>189</v>
      </c>
      <c r="D45" s="12" t="n">
        <v>76.6087744144206</v>
      </c>
      <c r="E45" s="12" t="n">
        <v>1.40682198579462</v>
      </c>
      <c r="F45" s="12" t="n">
        <v>73.7381865105715</v>
      </c>
      <c r="G45" s="12" t="n">
        <v>79.253868160405</v>
      </c>
      <c r="H45" s="12" t="n">
        <v>1.83637187325869</v>
      </c>
      <c r="I45" s="12" t="n">
        <v>3.48344125491402</v>
      </c>
      <c r="J45" s="13" t="n">
        <v>2459</v>
      </c>
      <c r="K45" s="13" t="n">
        <v>3155</v>
      </c>
    </row>
    <row r="46" customFormat="false" ht="15" hidden="false" customHeight="false" outlineLevel="0" collapsed="false">
      <c r="B46" s="11"/>
      <c r="C46" s="11" t="s">
        <v>190</v>
      </c>
      <c r="D46" s="12" t="n">
        <v>64.200613475548</v>
      </c>
      <c r="E46" s="12" t="n">
        <v>11.9423545103861</v>
      </c>
      <c r="F46" s="12" t="n">
        <v>39.0418258254</v>
      </c>
      <c r="G46" s="12" t="n">
        <v>83.3927004421621</v>
      </c>
      <c r="H46" s="12" t="n">
        <v>18.6016205513902</v>
      </c>
      <c r="I46" s="12" t="n">
        <v>4.15757371848362</v>
      </c>
      <c r="J46" s="13" t="n">
        <v>50</v>
      </c>
      <c r="K46" s="13" t="n">
        <v>68</v>
      </c>
    </row>
    <row r="47" customFormat="false" ht="15" hidden="false" customHeight="true" outlineLevel="0" collapsed="false">
      <c r="B47" s="11" t="s">
        <v>161</v>
      </c>
      <c r="C47" s="11" t="s">
        <v>162</v>
      </c>
      <c r="D47" s="12" t="n">
        <v>67.2331622940339</v>
      </c>
      <c r="E47" s="12" t="n">
        <v>2.66730369730287</v>
      </c>
      <c r="F47" s="12" t="n">
        <v>61.8033842665527</v>
      </c>
      <c r="G47" s="12" t="n">
        <v>72.2378006066132</v>
      </c>
      <c r="H47" s="12" t="n">
        <v>3.96724414900764</v>
      </c>
      <c r="I47" s="12" t="n">
        <v>2.80315162876661</v>
      </c>
      <c r="J47" s="13" t="n">
        <v>560</v>
      </c>
      <c r="K47" s="13" t="n">
        <v>869</v>
      </c>
    </row>
    <row r="48" customFormat="false" ht="15" hidden="false" customHeight="false" outlineLevel="0" collapsed="false">
      <c r="B48" s="11"/>
      <c r="C48" s="11" t="s">
        <v>163</v>
      </c>
      <c r="D48" s="12" t="n">
        <v>73.8093238321693</v>
      </c>
      <c r="E48" s="12" t="n">
        <v>2.47104019658889</v>
      </c>
      <c r="F48" s="12" t="n">
        <v>68.6823418306951</v>
      </c>
      <c r="G48" s="12" t="n">
        <v>78.3614073838118</v>
      </c>
      <c r="H48" s="12" t="n">
        <v>3.34786998212806</v>
      </c>
      <c r="I48" s="12" t="n">
        <v>2.45111339880743</v>
      </c>
      <c r="J48" s="13" t="n">
        <v>555</v>
      </c>
      <c r="K48" s="13" t="n">
        <v>777</v>
      </c>
    </row>
    <row r="49" customFormat="false" ht="15" hidden="false" customHeight="false" outlineLevel="0" collapsed="false">
      <c r="B49" s="11"/>
      <c r="C49" s="11" t="s">
        <v>164</v>
      </c>
      <c r="D49" s="12" t="n">
        <v>72.141386425295</v>
      </c>
      <c r="E49" s="12" t="n">
        <v>2.9718886950173</v>
      </c>
      <c r="F49" s="12" t="n">
        <v>65.957546870142</v>
      </c>
      <c r="G49" s="12" t="n">
        <v>77.5836906442879</v>
      </c>
      <c r="H49" s="12" t="n">
        <v>4.11953365783286</v>
      </c>
      <c r="I49" s="12" t="n">
        <v>3.34430404180396</v>
      </c>
      <c r="J49" s="13" t="n">
        <v>584</v>
      </c>
      <c r="K49" s="13" t="n">
        <v>762</v>
      </c>
    </row>
    <row r="50" customFormat="false" ht="15" hidden="false" customHeight="false" outlineLevel="0" collapsed="false">
      <c r="B50" s="11"/>
      <c r="C50" s="11" t="s">
        <v>165</v>
      </c>
      <c r="D50" s="12" t="n">
        <v>80.1536364341592</v>
      </c>
      <c r="E50" s="12" t="n">
        <v>2.18379480987069</v>
      </c>
      <c r="F50" s="12" t="n">
        <v>75.521548920586</v>
      </c>
      <c r="G50" s="12" t="n">
        <v>84.0938024918047</v>
      </c>
      <c r="H50" s="12" t="n">
        <v>2.72451120999923</v>
      </c>
      <c r="I50" s="12" t="n">
        <v>2.35336419945129</v>
      </c>
      <c r="J50" s="13" t="n">
        <v>637</v>
      </c>
      <c r="K50" s="13" t="n">
        <v>786</v>
      </c>
    </row>
    <row r="51" customFormat="false" ht="15" hidden="false" customHeight="false" outlineLevel="0" collapsed="false">
      <c r="B51" s="11"/>
      <c r="C51" s="11" t="s">
        <v>166</v>
      </c>
      <c r="D51" s="12" t="n">
        <v>79.8998569574185</v>
      </c>
      <c r="E51" s="12" t="n">
        <v>2.59356382857444</v>
      </c>
      <c r="F51" s="12" t="n">
        <v>74.3312850019182</v>
      </c>
      <c r="G51" s="12" t="n">
        <v>84.5120950927446</v>
      </c>
      <c r="H51" s="12" t="n">
        <v>3.2460181123436</v>
      </c>
      <c r="I51" s="12" t="n">
        <v>3.55176795189991</v>
      </c>
      <c r="J51" s="13" t="n">
        <v>699</v>
      </c>
      <c r="K51" s="13" t="n">
        <v>849</v>
      </c>
    </row>
    <row r="52" customFormat="false" ht="15" hidden="false" customHeight="true" outlineLevel="0" collapsed="false">
      <c r="B52" s="11" t="s">
        <v>167</v>
      </c>
      <c r="C52" s="11" t="s">
        <v>168</v>
      </c>
      <c r="D52" s="12" t="n">
        <v>77.3196867019964</v>
      </c>
      <c r="E52" s="12" t="n">
        <v>1.42967581426315</v>
      </c>
      <c r="F52" s="12" t="n">
        <v>74.3946889579364</v>
      </c>
      <c r="G52" s="12" t="n">
        <v>80.0003759433604</v>
      </c>
      <c r="H52" s="12" t="n">
        <v>1.84904501718091</v>
      </c>
      <c r="I52" s="12" t="n">
        <v>3.01298211258318</v>
      </c>
      <c r="J52" s="13" t="n">
        <v>2059</v>
      </c>
      <c r="K52" s="13" t="n">
        <v>2586</v>
      </c>
    </row>
    <row r="53" customFormat="false" ht="15" hidden="false" customHeight="false" outlineLevel="0" collapsed="false">
      <c r="B53" s="11"/>
      <c r="C53" s="11" t="s">
        <v>169</v>
      </c>
      <c r="D53" s="12" t="n">
        <v>69.532925351503</v>
      </c>
      <c r="E53" s="12" t="n">
        <v>2.0159742824705</v>
      </c>
      <c r="F53" s="12" t="n">
        <v>65.4417232115588</v>
      </c>
      <c r="G53" s="12" t="n">
        <v>73.3371221731557</v>
      </c>
      <c r="H53" s="12" t="n">
        <v>2.89930888464615</v>
      </c>
      <c r="I53" s="12" t="n">
        <v>2.79325183209604</v>
      </c>
      <c r="J53" s="13" t="n">
        <v>976</v>
      </c>
      <c r="K53" s="13" t="n">
        <v>1457</v>
      </c>
    </row>
    <row r="54" customFormat="false" ht="15" hidden="false" customHeight="true" outlineLevel="0" collapsed="false">
      <c r="B54" s="11" t="s">
        <v>170</v>
      </c>
      <c r="C54" s="11" t="s">
        <v>171</v>
      </c>
      <c r="D54" s="12" t="n">
        <v>77.2212879210247</v>
      </c>
      <c r="E54" s="12" t="n">
        <v>1.3640036480084</v>
      </c>
      <c r="F54" s="12" t="n">
        <v>74.436594943479</v>
      </c>
      <c r="G54" s="12" t="n">
        <v>79.7850167263558</v>
      </c>
      <c r="H54" s="12" t="n">
        <v>1.7663570302057</v>
      </c>
      <c r="I54" s="12" t="n">
        <v>2.71513061454649</v>
      </c>
      <c r="J54" s="13" t="n">
        <v>2028</v>
      </c>
      <c r="K54" s="13" t="n">
        <v>2568</v>
      </c>
    </row>
    <row r="55" customFormat="false" ht="15" hidden="false" customHeight="false" outlineLevel="0" collapsed="false">
      <c r="B55" s="11"/>
      <c r="C55" s="11" t="s">
        <v>170</v>
      </c>
      <c r="D55" s="12" t="n">
        <v>70.571536730296</v>
      </c>
      <c r="E55" s="12" t="n">
        <v>2.21780130821994</v>
      </c>
      <c r="F55" s="12" t="n">
        <v>66.0430380853673</v>
      </c>
      <c r="G55" s="12" t="n">
        <v>74.7272180780705</v>
      </c>
      <c r="H55" s="12" t="n">
        <v>3.1426286162589</v>
      </c>
      <c r="I55" s="12" t="n">
        <v>3.54780650189961</v>
      </c>
      <c r="J55" s="13" t="n">
        <v>1021</v>
      </c>
      <c r="K55" s="13" t="n">
        <v>1499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241</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5"/>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0" min="10" style="0" width="15.71"/>
  </cols>
  <sheetData>
    <row r="1" customFormat="false" ht="69.75" hidden="false" customHeight="true" outlineLevel="0" collapsed="false"/>
    <row r="2" customFormat="false" ht="15" hidden="false" customHeight="false" outlineLevel="0" collapsed="false">
      <c r="B2" s="7" t="s">
        <v>107</v>
      </c>
      <c r="C2" s="8" t="s">
        <v>242</v>
      </c>
      <c r="J2" s="9" t="str">
        <f aca="false">HYPERLINK("#'INDICE'!A1", "Índice")</f>
        <v>Índice</v>
      </c>
    </row>
    <row r="3" customFormat="false" ht="15" hidden="false" customHeight="false" outlineLevel="0" collapsed="false">
      <c r="B3" s="7" t="s">
        <v>109</v>
      </c>
      <c r="C3" s="8" t="s">
        <v>43</v>
      </c>
    </row>
    <row r="4" customFormat="false" ht="15" hidden="false" customHeight="false" outlineLevel="0" collapsed="false">
      <c r="B4" s="7" t="s">
        <v>110</v>
      </c>
      <c r="C4" s="8" t="s">
        <v>243</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244</v>
      </c>
    </row>
    <row r="9" customFormat="false" ht="15" hidden="false" customHeight="true" outlineLevel="0" collapsed="false">
      <c r="B9" s="11" t="s">
        <v>125</v>
      </c>
      <c r="C9" s="11" t="s">
        <v>126</v>
      </c>
      <c r="D9" s="12" t="n">
        <v>7.19434983338666</v>
      </c>
      <c r="E9" s="12" t="n">
        <v>0.0466795502893356</v>
      </c>
      <c r="F9" s="12" t="n">
        <v>7.10281623469811</v>
      </c>
      <c r="G9" s="12" t="n">
        <v>7.28588343207521</v>
      </c>
      <c r="H9" s="12" t="n">
        <v>0.648836258597141</v>
      </c>
      <c r="I9" s="12" t="n">
        <v>2.50722351958406</v>
      </c>
      <c r="J9" s="13" t="n">
        <v>7962</v>
      </c>
    </row>
    <row r="10" customFormat="false" ht="15" hidden="false" customHeight="true" outlineLevel="0" collapsed="false">
      <c r="B10" s="11" t="s">
        <v>127</v>
      </c>
      <c r="C10" s="11" t="s">
        <v>128</v>
      </c>
      <c r="D10" s="12" t="n">
        <v>7.34803854012726</v>
      </c>
      <c r="E10" s="12" t="n">
        <v>0.0566822751392222</v>
      </c>
      <c r="F10" s="12" t="n">
        <v>7.23689066931041</v>
      </c>
      <c r="G10" s="12" t="n">
        <v>7.4591864109441</v>
      </c>
      <c r="H10" s="12" t="n">
        <v>0.771393274949271</v>
      </c>
      <c r="I10" s="12" t="n">
        <v>2.247751923077</v>
      </c>
      <c r="J10" s="13" t="n">
        <v>4739</v>
      </c>
    </row>
    <row r="11" customFormat="false" ht="15" hidden="false" customHeight="false" outlineLevel="0" collapsed="false">
      <c r="B11" s="11"/>
      <c r="C11" s="11" t="s">
        <v>129</v>
      </c>
      <c r="D11" s="12" t="n">
        <v>6.92542996117101</v>
      </c>
      <c r="E11" s="12" t="n">
        <v>0.082975137032381</v>
      </c>
      <c r="F11" s="12" t="n">
        <v>6.76272460417479</v>
      </c>
      <c r="G11" s="12" t="n">
        <v>7.08813531816723</v>
      </c>
      <c r="H11" s="12" t="n">
        <v>1.19812253531694</v>
      </c>
      <c r="I11" s="12" t="n">
        <v>3.14152951224492</v>
      </c>
      <c r="J11" s="13" t="n">
        <v>3223</v>
      </c>
    </row>
    <row r="12" customFormat="false" ht="15" hidden="false" customHeight="true" outlineLevel="0" collapsed="false">
      <c r="B12" s="11" t="s">
        <v>130</v>
      </c>
      <c r="C12" s="11" t="s">
        <v>131</v>
      </c>
      <c r="D12" s="12" t="n">
        <v>7.42676676981812</v>
      </c>
      <c r="E12" s="12" t="n">
        <v>0.0634192878719862</v>
      </c>
      <c r="F12" s="12" t="n">
        <v>7.30240833857346</v>
      </c>
      <c r="G12" s="12" t="n">
        <v>7.55112520106278</v>
      </c>
      <c r="H12" s="12" t="n">
        <v>0.853928631901003</v>
      </c>
      <c r="I12" s="12" t="n">
        <v>1.85109519875796</v>
      </c>
      <c r="J12" s="13" t="n">
        <v>3878</v>
      </c>
    </row>
    <row r="13" customFormat="false" ht="15" hidden="false" customHeight="false" outlineLevel="0" collapsed="false">
      <c r="B13" s="11"/>
      <c r="C13" s="11" t="s">
        <v>132</v>
      </c>
      <c r="D13" s="12" t="n">
        <v>7.11577802240075</v>
      </c>
      <c r="E13" s="12" t="n">
        <v>0.0722510564884819</v>
      </c>
      <c r="F13" s="12" t="n">
        <v>6.97410143879084</v>
      </c>
      <c r="G13" s="12" t="n">
        <v>7.25745460601067</v>
      </c>
      <c r="H13" s="12" t="n">
        <v>1.01536411424067</v>
      </c>
      <c r="I13" s="12" t="n">
        <v>2.26347555292199</v>
      </c>
      <c r="J13" s="13" t="n">
        <v>2423</v>
      </c>
    </row>
    <row r="14" customFormat="false" ht="15" hidden="false" customHeight="false" outlineLevel="0" collapsed="false">
      <c r="B14" s="11"/>
      <c r="C14" s="11" t="s">
        <v>133</v>
      </c>
      <c r="D14" s="12" t="n">
        <v>6.56931779668256</v>
      </c>
      <c r="E14" s="12" t="n">
        <v>0.0932915631986537</v>
      </c>
      <c r="F14" s="12" t="n">
        <v>6.38638303287435</v>
      </c>
      <c r="G14" s="12" t="n">
        <v>6.75225256049077</v>
      </c>
      <c r="H14" s="12" t="n">
        <v>1.42011036893001</v>
      </c>
      <c r="I14" s="12" t="n">
        <v>1.79990416136666</v>
      </c>
      <c r="J14" s="13" t="n">
        <v>1661</v>
      </c>
    </row>
    <row r="15" customFormat="false" ht="15" hidden="false" customHeight="true" outlineLevel="0" collapsed="false">
      <c r="B15" s="11" t="s">
        <v>134</v>
      </c>
      <c r="C15" s="11" t="s">
        <v>135</v>
      </c>
      <c r="D15" s="12" t="n">
        <v>7.61456820781201</v>
      </c>
      <c r="E15" s="12" t="n">
        <v>0.146843122191363</v>
      </c>
      <c r="F15" s="12" t="n">
        <v>7.32662457224728</v>
      </c>
      <c r="G15" s="12" t="n">
        <v>7.90251184337674</v>
      </c>
      <c r="H15" s="12" t="n">
        <v>1.92844975819788</v>
      </c>
      <c r="I15" s="12" t="n">
        <v>1.1058738313457</v>
      </c>
      <c r="J15" s="13" t="n">
        <v>378</v>
      </c>
    </row>
    <row r="16" customFormat="false" ht="15" hidden="false" customHeight="false" outlineLevel="0" collapsed="false">
      <c r="B16" s="11"/>
      <c r="C16" s="11" t="s">
        <v>136</v>
      </c>
      <c r="D16" s="12" t="n">
        <v>6.81920423899014</v>
      </c>
      <c r="E16" s="12" t="n">
        <v>0.167841122721418</v>
      </c>
      <c r="F16" s="12" t="n">
        <v>6.49008577329387</v>
      </c>
      <c r="G16" s="12" t="n">
        <v>7.1483227046864</v>
      </c>
      <c r="H16" s="12" t="n">
        <v>2.46130071543764</v>
      </c>
      <c r="I16" s="12" t="n">
        <v>1.36429495005528</v>
      </c>
      <c r="J16" s="13" t="n">
        <v>296</v>
      </c>
    </row>
    <row r="17" customFormat="false" ht="15" hidden="false" customHeight="false" outlineLevel="0" collapsed="false">
      <c r="B17" s="11"/>
      <c r="C17" s="11" t="s">
        <v>137</v>
      </c>
      <c r="D17" s="12" t="n">
        <v>7.41063662589588</v>
      </c>
      <c r="E17" s="12" t="n">
        <v>0.195142952232536</v>
      </c>
      <c r="F17" s="12" t="n">
        <v>7.02798219658291</v>
      </c>
      <c r="G17" s="12" t="n">
        <v>7.79329105520884</v>
      </c>
      <c r="H17" s="12" t="n">
        <v>2.63328189039285</v>
      </c>
      <c r="I17" s="12" t="n">
        <v>1.12873456270648</v>
      </c>
      <c r="J17" s="13" t="n">
        <v>304</v>
      </c>
    </row>
    <row r="18" customFormat="false" ht="15" hidden="false" customHeight="false" outlineLevel="0" collapsed="false">
      <c r="B18" s="11"/>
      <c r="C18" s="11" t="s">
        <v>138</v>
      </c>
      <c r="D18" s="12" t="n">
        <v>7.63724064290545</v>
      </c>
      <c r="E18" s="12" t="n">
        <v>0.186077706059783</v>
      </c>
      <c r="F18" s="12" t="n">
        <v>7.27236219043987</v>
      </c>
      <c r="G18" s="12" t="n">
        <v>8.00211909537103</v>
      </c>
      <c r="H18" s="12" t="n">
        <v>2.43645204806579</v>
      </c>
      <c r="I18" s="12" t="n">
        <v>0.90678575454925</v>
      </c>
      <c r="J18" s="13" t="n">
        <v>215</v>
      </c>
    </row>
    <row r="19" customFormat="false" ht="15" hidden="false" customHeight="false" outlineLevel="0" collapsed="false">
      <c r="B19" s="11"/>
      <c r="C19" s="11" t="s">
        <v>139</v>
      </c>
      <c r="D19" s="12" t="n">
        <v>7.24685662192017</v>
      </c>
      <c r="E19" s="12" t="n">
        <v>0.188840223889645</v>
      </c>
      <c r="F19" s="12" t="n">
        <v>6.87656116785879</v>
      </c>
      <c r="G19" s="12" t="n">
        <v>7.61715207598155</v>
      </c>
      <c r="H19" s="12" t="n">
        <v>2.60582254819896</v>
      </c>
      <c r="I19" s="12" t="n">
        <v>0.899272147034603</v>
      </c>
      <c r="J19" s="13" t="n">
        <v>205</v>
      </c>
    </row>
    <row r="20" customFormat="false" ht="15" hidden="false" customHeight="false" outlineLevel="0" collapsed="false">
      <c r="B20" s="11"/>
      <c r="C20" s="11" t="s">
        <v>140</v>
      </c>
      <c r="D20" s="12" t="n">
        <v>7.19199224756857</v>
      </c>
      <c r="E20" s="12" t="n">
        <v>0.187835458728813</v>
      </c>
      <c r="F20" s="12" t="n">
        <v>6.82366703037618</v>
      </c>
      <c r="G20" s="12" t="n">
        <v>7.56031746476097</v>
      </c>
      <c r="H20" s="12" t="n">
        <v>2.61173055063172</v>
      </c>
      <c r="I20" s="12" t="n">
        <v>1.1158440010035</v>
      </c>
      <c r="J20" s="13" t="n">
        <v>306</v>
      </c>
    </row>
    <row r="21" customFormat="false" ht="15" hidden="false" customHeight="false" outlineLevel="0" collapsed="false">
      <c r="B21" s="11"/>
      <c r="C21" s="11" t="s">
        <v>141</v>
      </c>
      <c r="D21" s="12" t="n">
        <v>7.51646777580355</v>
      </c>
      <c r="E21" s="12" t="n">
        <v>0.13800337270507</v>
      </c>
      <c r="F21" s="12" t="n">
        <v>7.24585794223499</v>
      </c>
      <c r="G21" s="12" t="n">
        <v>7.7870776093721</v>
      </c>
      <c r="H21" s="12" t="n">
        <v>1.83601362796127</v>
      </c>
      <c r="I21" s="12" t="n">
        <v>1.36096185142568</v>
      </c>
      <c r="J21" s="13" t="n">
        <v>533</v>
      </c>
    </row>
    <row r="22" customFormat="false" ht="15" hidden="false" customHeight="false" outlineLevel="0" collapsed="false">
      <c r="B22" s="11"/>
      <c r="C22" s="11" t="s">
        <v>142</v>
      </c>
      <c r="D22" s="12" t="n">
        <v>7.06856871988877</v>
      </c>
      <c r="E22" s="12" t="n">
        <v>0.163992316844706</v>
      </c>
      <c r="F22" s="12" t="n">
        <v>6.74699735030558</v>
      </c>
      <c r="G22" s="12" t="n">
        <v>7.39014008947195</v>
      </c>
      <c r="H22" s="12" t="n">
        <v>2.32002153962629</v>
      </c>
      <c r="I22" s="12" t="n">
        <v>1.73028122570601</v>
      </c>
      <c r="J22" s="13" t="n">
        <v>451</v>
      </c>
    </row>
    <row r="23" customFormat="false" ht="15" hidden="false" customHeight="false" outlineLevel="0" collapsed="false">
      <c r="B23" s="11"/>
      <c r="C23" s="11" t="s">
        <v>143</v>
      </c>
      <c r="D23" s="12" t="n">
        <v>7.0982950117941</v>
      </c>
      <c r="E23" s="12" t="n">
        <v>0.118959304831748</v>
      </c>
      <c r="F23" s="12" t="n">
        <v>6.86502855568546</v>
      </c>
      <c r="G23" s="12" t="n">
        <v>7.33156146790273</v>
      </c>
      <c r="H23" s="12" t="n">
        <v>1.67588561244767</v>
      </c>
      <c r="I23" s="12" t="n">
        <v>1.21351599232212</v>
      </c>
      <c r="J23" s="13" t="n">
        <v>430</v>
      </c>
    </row>
    <row r="24" customFormat="false" ht="15" hidden="false" customHeight="false" outlineLevel="0" collapsed="false">
      <c r="B24" s="11"/>
      <c r="C24" s="11" t="s">
        <v>144</v>
      </c>
      <c r="D24" s="12" t="n">
        <v>7.40269556010247</v>
      </c>
      <c r="E24" s="12" t="n">
        <v>0.201083409862144</v>
      </c>
      <c r="F24" s="12" t="n">
        <v>7.00839252960709</v>
      </c>
      <c r="G24" s="12" t="n">
        <v>7.79699859059785</v>
      </c>
      <c r="H24" s="12" t="n">
        <v>2.71635390419</v>
      </c>
      <c r="I24" s="12" t="n">
        <v>1.39841424010426</v>
      </c>
      <c r="J24" s="13" t="n">
        <v>226</v>
      </c>
    </row>
    <row r="25" customFormat="false" ht="15" hidden="false" customHeight="false" outlineLevel="0" collapsed="false">
      <c r="B25" s="11"/>
      <c r="C25" s="11" t="s">
        <v>145</v>
      </c>
      <c r="D25" s="12" t="n">
        <v>7.05509048748053</v>
      </c>
      <c r="E25" s="12" t="n">
        <v>0.215509984442763</v>
      </c>
      <c r="F25" s="12" t="n">
        <v>6.63249848933384</v>
      </c>
      <c r="G25" s="12" t="n">
        <v>7.47768248562722</v>
      </c>
      <c r="H25" s="12" t="n">
        <v>3.05467356974644</v>
      </c>
      <c r="I25" s="12" t="n">
        <v>1.3721564461925</v>
      </c>
      <c r="J25" s="13" t="n">
        <v>247</v>
      </c>
    </row>
    <row r="26" customFormat="false" ht="15" hidden="false" customHeight="false" outlineLevel="0" collapsed="false">
      <c r="B26" s="11"/>
      <c r="C26" s="11" t="s">
        <v>146</v>
      </c>
      <c r="D26" s="12" t="n">
        <v>6.75741446479497</v>
      </c>
      <c r="E26" s="12" t="n">
        <v>0.140031626729728</v>
      </c>
      <c r="F26" s="12" t="n">
        <v>6.48282744231219</v>
      </c>
      <c r="G26" s="12" t="n">
        <v>7.03200148727774</v>
      </c>
      <c r="H26" s="12" t="n">
        <v>2.07226635955616</v>
      </c>
      <c r="I26" s="12" t="n">
        <v>1.48090594351196</v>
      </c>
      <c r="J26" s="13" t="n">
        <v>314</v>
      </c>
    </row>
    <row r="27" customFormat="false" ht="15" hidden="false" customHeight="false" outlineLevel="0" collapsed="false">
      <c r="B27" s="11"/>
      <c r="C27" s="11" t="s">
        <v>147</v>
      </c>
      <c r="D27" s="12" t="n">
        <v>7.25058906546543</v>
      </c>
      <c r="E27" s="12" t="n">
        <v>0.202712978407763</v>
      </c>
      <c r="F27" s="12" t="n">
        <v>6.85309062558059</v>
      </c>
      <c r="G27" s="12" t="n">
        <v>7.64808750535026</v>
      </c>
      <c r="H27" s="12" t="n">
        <v>2.79581392046179</v>
      </c>
      <c r="I27" s="12" t="n">
        <v>2.8366574290633</v>
      </c>
      <c r="J27" s="13" t="n">
        <v>428</v>
      </c>
    </row>
    <row r="28" customFormat="false" ht="15" hidden="false" customHeight="false" outlineLevel="0" collapsed="false">
      <c r="B28" s="11"/>
      <c r="C28" s="11" t="s">
        <v>148</v>
      </c>
      <c r="D28" s="12" t="n">
        <v>6.26492203082641</v>
      </c>
      <c r="E28" s="12" t="n">
        <v>0.260567223447587</v>
      </c>
      <c r="F28" s="12" t="n">
        <v>5.75397761266886</v>
      </c>
      <c r="G28" s="12" t="n">
        <v>6.77586644898397</v>
      </c>
      <c r="H28" s="12" t="n">
        <v>4.1591455115558</v>
      </c>
      <c r="I28" s="12" t="n">
        <v>1.56908272094998</v>
      </c>
      <c r="J28" s="13" t="n">
        <v>194</v>
      </c>
    </row>
    <row r="29" customFormat="false" ht="15" hidden="false" customHeight="false" outlineLevel="0" collapsed="false">
      <c r="B29" s="11"/>
      <c r="C29" s="11" t="s">
        <v>149</v>
      </c>
      <c r="D29" s="12" t="n">
        <v>6.90644861160333</v>
      </c>
      <c r="E29" s="12" t="n">
        <v>0.173206308903214</v>
      </c>
      <c r="F29" s="12" t="n">
        <v>6.56680959042164</v>
      </c>
      <c r="G29" s="12" t="n">
        <v>7.24608763278503</v>
      </c>
      <c r="H29" s="12" t="n">
        <v>2.50789253122386</v>
      </c>
      <c r="I29" s="12" t="n">
        <v>1.09114131933784</v>
      </c>
      <c r="J29" s="13" t="n">
        <v>306</v>
      </c>
    </row>
    <row r="30" customFormat="false" ht="15" hidden="false" customHeight="false" outlineLevel="0" collapsed="false">
      <c r="B30" s="11"/>
      <c r="C30" s="11" t="s">
        <v>150</v>
      </c>
      <c r="D30" s="12" t="n">
        <v>6.06627982162983</v>
      </c>
      <c r="E30" s="12" t="n">
        <v>0.224868284131404</v>
      </c>
      <c r="F30" s="12" t="n">
        <v>5.62533720007744</v>
      </c>
      <c r="G30" s="12" t="n">
        <v>6.50722244318223</v>
      </c>
      <c r="H30" s="12" t="n">
        <v>3.70685643826744</v>
      </c>
      <c r="I30" s="12" t="n">
        <v>1.85460085737836</v>
      </c>
      <c r="J30" s="13" t="n">
        <v>263</v>
      </c>
    </row>
    <row r="31" customFormat="false" ht="15" hidden="false" customHeight="false" outlineLevel="0" collapsed="false">
      <c r="B31" s="11"/>
      <c r="C31" s="11" t="s">
        <v>151</v>
      </c>
      <c r="D31" s="12" t="n">
        <v>7.71795232771875</v>
      </c>
      <c r="E31" s="12" t="n">
        <v>0.143633716136114</v>
      </c>
      <c r="F31" s="12" t="n">
        <v>7.43630199369761</v>
      </c>
      <c r="G31" s="12" t="n">
        <v>7.9996026617399</v>
      </c>
      <c r="H31" s="12" t="n">
        <v>1.86103398980916</v>
      </c>
      <c r="I31" s="12" t="n">
        <v>1.71619237049954</v>
      </c>
      <c r="J31" s="13" t="n">
        <v>775</v>
      </c>
    </row>
    <row r="32" customFormat="false" ht="15" hidden="false" customHeight="false" outlineLevel="0" collapsed="false">
      <c r="B32" s="11"/>
      <c r="C32" s="11" t="s">
        <v>152</v>
      </c>
      <c r="D32" s="12" t="n">
        <v>7.29859203054933</v>
      </c>
      <c r="E32" s="12" t="n">
        <v>0.140336616844989</v>
      </c>
      <c r="F32" s="12" t="n">
        <v>7.02340695511529</v>
      </c>
      <c r="G32" s="12" t="n">
        <v>7.57377710598337</v>
      </c>
      <c r="H32" s="12" t="n">
        <v>1.92279026225318</v>
      </c>
      <c r="I32" s="12" t="n">
        <v>1.05258477247286</v>
      </c>
      <c r="J32" s="13" t="n">
        <v>464</v>
      </c>
    </row>
    <row r="33" customFormat="false" ht="15" hidden="false" customHeight="false" outlineLevel="0" collapsed="false">
      <c r="B33" s="11"/>
      <c r="C33" s="11" t="s">
        <v>153</v>
      </c>
      <c r="D33" s="12" t="n">
        <v>6.98001555413082</v>
      </c>
      <c r="E33" s="12" t="n">
        <v>0.215274827857931</v>
      </c>
      <c r="F33" s="12" t="n">
        <v>6.55788467286147</v>
      </c>
      <c r="G33" s="12" t="n">
        <v>7.40214643540017</v>
      </c>
      <c r="H33" s="12" t="n">
        <v>3.0841597155257</v>
      </c>
      <c r="I33" s="12" t="n">
        <v>1.52310619737235</v>
      </c>
      <c r="J33" s="13" t="n">
        <v>332</v>
      </c>
    </row>
    <row r="34" customFormat="false" ht="15" hidden="false" customHeight="false" outlineLevel="0" collapsed="false">
      <c r="B34" s="11"/>
      <c r="C34" s="11" t="s">
        <v>154</v>
      </c>
      <c r="D34" s="12" t="n">
        <v>7.19169619718331</v>
      </c>
      <c r="E34" s="12" t="n">
        <v>0.247034491066233</v>
      </c>
      <c r="F34" s="12" t="n">
        <v>6.70728801785575</v>
      </c>
      <c r="G34" s="12" t="n">
        <v>7.67610437651088</v>
      </c>
      <c r="H34" s="12" t="n">
        <v>3.43499619968633</v>
      </c>
      <c r="I34" s="12" t="n">
        <v>2.76050343132868</v>
      </c>
      <c r="J34" s="13" t="n">
        <v>339</v>
      </c>
    </row>
    <row r="35" customFormat="false" ht="15" hidden="false" customHeight="false" outlineLevel="0" collapsed="false">
      <c r="B35" s="11"/>
      <c r="C35" s="11" t="s">
        <v>155</v>
      </c>
      <c r="D35" s="12" t="n">
        <v>6.20787881870097</v>
      </c>
      <c r="E35" s="12" t="n">
        <v>0.194117247278286</v>
      </c>
      <c r="F35" s="12" t="n">
        <v>5.82723568694921</v>
      </c>
      <c r="G35" s="12" t="n">
        <v>6.58852195045272</v>
      </c>
      <c r="H35" s="12" t="n">
        <v>3.12694968679987</v>
      </c>
      <c r="I35" s="12" t="n">
        <v>1.27984503368599</v>
      </c>
      <c r="J35" s="13" t="n">
        <v>227</v>
      </c>
    </row>
    <row r="36" customFormat="false" ht="15" hidden="false" customHeight="false" outlineLevel="0" collapsed="false">
      <c r="B36" s="11"/>
      <c r="C36" s="11" t="s">
        <v>156</v>
      </c>
      <c r="D36" s="12" t="n">
        <v>6.89361191180542</v>
      </c>
      <c r="E36" s="12" t="n">
        <v>0.13002056550979</v>
      </c>
      <c r="F36" s="12" t="n">
        <v>6.63865550817977</v>
      </c>
      <c r="G36" s="12" t="n">
        <v>7.14856831543106</v>
      </c>
      <c r="H36" s="12" t="n">
        <v>1.88610219393302</v>
      </c>
      <c r="I36" s="12" t="n">
        <v>1.49666402449241</v>
      </c>
      <c r="J36" s="13" t="n">
        <v>462</v>
      </c>
    </row>
    <row r="37" customFormat="false" ht="15" hidden="false" customHeight="false" outlineLevel="0" collapsed="false">
      <c r="B37" s="11"/>
      <c r="C37" s="11" t="s">
        <v>157</v>
      </c>
      <c r="D37" s="12" t="n">
        <v>7.08458397574777</v>
      </c>
      <c r="E37" s="12" t="n">
        <v>0.155160216659011</v>
      </c>
      <c r="F37" s="12" t="n">
        <v>6.78033140870154</v>
      </c>
      <c r="G37" s="12" t="n">
        <v>7.38883654279401</v>
      </c>
      <c r="H37" s="12" t="n">
        <v>2.190110487647</v>
      </c>
      <c r="I37" s="12" t="n">
        <v>1.14787174335896</v>
      </c>
      <c r="J37" s="13" t="n">
        <v>267</v>
      </c>
    </row>
    <row r="38" customFormat="false" ht="15" hidden="false" customHeight="true" outlineLevel="0" collapsed="false">
      <c r="B38" s="11" t="s">
        <v>158</v>
      </c>
      <c r="C38" s="11" t="s">
        <v>159</v>
      </c>
      <c r="D38" s="12" t="n">
        <v>6.9108788703363</v>
      </c>
      <c r="E38" s="12" t="n">
        <v>0.0608525268839201</v>
      </c>
      <c r="F38" s="12" t="n">
        <v>6.79155358248644</v>
      </c>
      <c r="G38" s="12" t="n">
        <v>7.03020415818616</v>
      </c>
      <c r="H38" s="12" t="n">
        <v>0.880532389955763</v>
      </c>
      <c r="I38" s="12" t="n">
        <v>2.37121472675805</v>
      </c>
      <c r="J38" s="13" t="n">
        <v>4193</v>
      </c>
    </row>
    <row r="39" customFormat="false" ht="15" hidden="false" customHeight="false" outlineLevel="0" collapsed="false">
      <c r="B39" s="11"/>
      <c r="C39" s="11" t="s">
        <v>160</v>
      </c>
      <c r="D39" s="12" t="n">
        <v>7.43516604150691</v>
      </c>
      <c r="E39" s="12" t="n">
        <v>0.069228618273003</v>
      </c>
      <c r="F39" s="12" t="n">
        <v>7.29941613553124</v>
      </c>
      <c r="G39" s="12" t="n">
        <v>7.57091594748257</v>
      </c>
      <c r="H39" s="12" t="n">
        <v>0.931097138739516</v>
      </c>
      <c r="I39" s="12" t="n">
        <v>2.54032073004128</v>
      </c>
      <c r="J39" s="13" t="n">
        <v>3769</v>
      </c>
    </row>
    <row r="40" customFormat="false" ht="15" hidden="false" customHeight="true" outlineLevel="0" collapsed="false">
      <c r="B40" s="11" t="s">
        <v>182</v>
      </c>
      <c r="C40" s="11" t="s">
        <v>183</v>
      </c>
      <c r="D40" s="12" t="n">
        <v>7.20963189703495</v>
      </c>
      <c r="E40" s="12" t="n">
        <v>0.0638169303052863</v>
      </c>
      <c r="F40" s="12" t="n">
        <v>7.08449373156651</v>
      </c>
      <c r="G40" s="12" t="n">
        <v>7.33477006250339</v>
      </c>
      <c r="H40" s="12" t="n">
        <v>0.885162116689089</v>
      </c>
      <c r="I40" s="12" t="n">
        <v>2.37034382576412</v>
      </c>
      <c r="J40" s="13" t="n">
        <v>4077</v>
      </c>
    </row>
    <row r="41" customFormat="false" ht="15" hidden="false" customHeight="false" outlineLevel="0" collapsed="false">
      <c r="B41" s="11"/>
      <c r="C41" s="11" t="s">
        <v>184</v>
      </c>
      <c r="D41" s="12" t="n">
        <v>7.17820718583119</v>
      </c>
      <c r="E41" s="12" t="n">
        <v>0.0652705836625204</v>
      </c>
      <c r="F41" s="12" t="n">
        <v>7.05021856181701</v>
      </c>
      <c r="G41" s="12" t="n">
        <v>7.30619580984536</v>
      </c>
      <c r="H41" s="12" t="n">
        <v>0.909288099002712</v>
      </c>
      <c r="I41" s="12" t="n">
        <v>2.42299304328315</v>
      </c>
      <c r="J41" s="13" t="n">
        <v>3885</v>
      </c>
    </row>
    <row r="42" customFormat="false" ht="15" hidden="false" customHeight="true" outlineLevel="0" collapsed="false">
      <c r="B42" s="11" t="s">
        <v>185</v>
      </c>
      <c r="C42" s="11" t="s">
        <v>186</v>
      </c>
      <c r="D42" s="12" t="n">
        <v>5.75803253562316</v>
      </c>
      <c r="E42" s="12" t="n">
        <v>0.10449412872733</v>
      </c>
      <c r="F42" s="12" t="n">
        <v>5.55313074061975</v>
      </c>
      <c r="G42" s="12" t="n">
        <v>5.96293433062658</v>
      </c>
      <c r="H42" s="12" t="n">
        <v>1.81475405150731</v>
      </c>
      <c r="I42" s="12" t="n">
        <v>1.89440351818915</v>
      </c>
      <c r="J42" s="13" t="n">
        <v>984</v>
      </c>
    </row>
    <row r="43" customFormat="false" ht="15" hidden="false" customHeight="false" outlineLevel="0" collapsed="false">
      <c r="B43" s="11"/>
      <c r="C43" s="11" t="s">
        <v>187</v>
      </c>
      <c r="D43" s="12" t="n">
        <v>6.87312541037945</v>
      </c>
      <c r="E43" s="12" t="n">
        <v>0.217337257647458</v>
      </c>
      <c r="F43" s="12" t="n">
        <v>6.44695032518123</v>
      </c>
      <c r="G43" s="12" t="n">
        <v>7.29930049557767</v>
      </c>
      <c r="H43" s="12" t="n">
        <v>3.16213141286854</v>
      </c>
      <c r="I43" s="12" t="n">
        <v>1.96879267874234</v>
      </c>
      <c r="J43" s="13" t="n">
        <v>310</v>
      </c>
    </row>
    <row r="44" customFormat="false" ht="15" hidden="false" customHeight="false" outlineLevel="0" collapsed="false">
      <c r="B44" s="11"/>
      <c r="C44" s="11" t="s">
        <v>188</v>
      </c>
      <c r="D44" s="12" t="n">
        <v>7.05727629952182</v>
      </c>
      <c r="E44" s="12" t="n">
        <v>0.184138731987077</v>
      </c>
      <c r="F44" s="12" t="n">
        <v>6.69619996754665</v>
      </c>
      <c r="G44" s="12" t="n">
        <v>7.41835263149698</v>
      </c>
      <c r="H44" s="12" t="n">
        <v>2.60920395024854</v>
      </c>
      <c r="I44" s="12" t="n">
        <v>1.62681928742607</v>
      </c>
      <c r="J44" s="13" t="n">
        <v>227</v>
      </c>
    </row>
    <row r="45" customFormat="false" ht="15" hidden="false" customHeight="false" outlineLevel="0" collapsed="false">
      <c r="B45" s="11"/>
      <c r="C45" s="11" t="s">
        <v>189</v>
      </c>
      <c r="D45" s="12" t="n">
        <v>7.38699683567003</v>
      </c>
      <c r="E45" s="12" t="n">
        <v>0.0518586909247229</v>
      </c>
      <c r="F45" s="12" t="n">
        <v>7.28530749688688</v>
      </c>
      <c r="G45" s="12" t="n">
        <v>7.48868617445317</v>
      </c>
      <c r="H45" s="12" t="n">
        <v>0.702026710967436</v>
      </c>
      <c r="I45" s="12" t="n">
        <v>2.46995436130394</v>
      </c>
      <c r="J45" s="13" t="n">
        <v>6311</v>
      </c>
    </row>
    <row r="46" customFormat="false" ht="15" hidden="false" customHeight="false" outlineLevel="0" collapsed="false">
      <c r="B46" s="11"/>
      <c r="C46" s="11" t="s">
        <v>190</v>
      </c>
      <c r="D46" s="12" t="n">
        <v>6.7060407197607</v>
      </c>
      <c r="E46" s="12" t="n">
        <v>0.446656301360282</v>
      </c>
      <c r="F46" s="12" t="n">
        <v>5.83019555015194</v>
      </c>
      <c r="G46" s="12" t="n">
        <v>7.58188588936946</v>
      </c>
      <c r="H46" s="12" t="n">
        <v>6.66050684786507</v>
      </c>
      <c r="I46" s="12" t="n">
        <v>3.09347784882287</v>
      </c>
      <c r="J46" s="13" t="n">
        <v>130</v>
      </c>
    </row>
    <row r="47" customFormat="false" ht="15" hidden="false" customHeight="true" outlineLevel="0" collapsed="false">
      <c r="B47" s="11" t="s">
        <v>161</v>
      </c>
      <c r="C47" s="11" t="s">
        <v>162</v>
      </c>
      <c r="D47" s="12" t="n">
        <v>6.58872775121847</v>
      </c>
      <c r="E47" s="12" t="n">
        <v>0.0865359714246259</v>
      </c>
      <c r="F47" s="12" t="n">
        <v>6.41903985324543</v>
      </c>
      <c r="G47" s="12" t="n">
        <v>6.7584156491915</v>
      </c>
      <c r="H47" s="12" t="n">
        <v>1.3133942498781</v>
      </c>
      <c r="I47" s="12" t="n">
        <v>2.0671043023327</v>
      </c>
      <c r="J47" s="13" t="n">
        <v>1728</v>
      </c>
    </row>
    <row r="48" customFormat="false" ht="15" hidden="false" customHeight="false" outlineLevel="0" collapsed="false">
      <c r="B48" s="11"/>
      <c r="C48" s="11" t="s">
        <v>163</v>
      </c>
      <c r="D48" s="12" t="n">
        <v>6.71611198966241</v>
      </c>
      <c r="E48" s="12" t="n">
        <v>0.103114256152604</v>
      </c>
      <c r="F48" s="12" t="n">
        <v>6.51391582673115</v>
      </c>
      <c r="G48" s="12" t="n">
        <v>6.91830815259367</v>
      </c>
      <c r="H48" s="12" t="n">
        <v>1.53532663409008</v>
      </c>
      <c r="I48" s="12" t="n">
        <v>2.61056291235695</v>
      </c>
      <c r="J48" s="13" t="n">
        <v>1493</v>
      </c>
    </row>
    <row r="49" customFormat="false" ht="15" hidden="false" customHeight="false" outlineLevel="0" collapsed="false">
      <c r="B49" s="11"/>
      <c r="C49" s="11" t="s">
        <v>164</v>
      </c>
      <c r="D49" s="12" t="n">
        <v>7.07014020730147</v>
      </c>
      <c r="E49" s="12" t="n">
        <v>0.0958921362355531</v>
      </c>
      <c r="F49" s="12" t="n">
        <v>6.8821058585552</v>
      </c>
      <c r="G49" s="12" t="n">
        <v>7.25817455604773</v>
      </c>
      <c r="H49" s="12" t="n">
        <v>1.35629751919946</v>
      </c>
      <c r="I49" s="12" t="n">
        <v>2.31449514881274</v>
      </c>
      <c r="J49" s="13" t="n">
        <v>1497</v>
      </c>
    </row>
    <row r="50" customFormat="false" ht="15" hidden="false" customHeight="false" outlineLevel="0" collapsed="false">
      <c r="B50" s="11"/>
      <c r="C50" s="11" t="s">
        <v>165</v>
      </c>
      <c r="D50" s="12" t="n">
        <v>7.25457824672323</v>
      </c>
      <c r="E50" s="12" t="n">
        <v>0.0893315122042115</v>
      </c>
      <c r="F50" s="12" t="n">
        <v>7.07940858861304</v>
      </c>
      <c r="G50" s="12" t="n">
        <v>7.42974790483342</v>
      </c>
      <c r="H50" s="12" t="n">
        <v>1.23138119358711</v>
      </c>
      <c r="I50" s="12" t="n">
        <v>1.99284139202227</v>
      </c>
      <c r="J50" s="13" t="n">
        <v>1477</v>
      </c>
    </row>
    <row r="51" customFormat="false" ht="15" hidden="false" customHeight="false" outlineLevel="0" collapsed="false">
      <c r="B51" s="11"/>
      <c r="C51" s="11" t="s">
        <v>166</v>
      </c>
      <c r="D51" s="12" t="n">
        <v>8.46567836222349</v>
      </c>
      <c r="E51" s="12" t="n">
        <v>0.111711858162201</v>
      </c>
      <c r="F51" s="12" t="n">
        <v>8.24662321003494</v>
      </c>
      <c r="G51" s="12" t="n">
        <v>8.68473351441204</v>
      </c>
      <c r="H51" s="12" t="n">
        <v>1.31958542933422</v>
      </c>
      <c r="I51" s="12" t="n">
        <v>2.53828532324132</v>
      </c>
      <c r="J51" s="13" t="n">
        <v>1727</v>
      </c>
    </row>
    <row r="52" customFormat="false" ht="15" hidden="false" customHeight="true" outlineLevel="0" collapsed="false">
      <c r="B52" s="11" t="s">
        <v>167</v>
      </c>
      <c r="C52" s="11" t="s">
        <v>168</v>
      </c>
      <c r="D52" s="12" t="n">
        <v>7.51461464591552</v>
      </c>
      <c r="E52" s="12" t="n">
        <v>0.0601437601504429</v>
      </c>
      <c r="F52" s="12" t="n">
        <v>7.39667908607712</v>
      </c>
      <c r="G52" s="12" t="n">
        <v>7.63255020575391</v>
      </c>
      <c r="H52" s="12" t="n">
        <v>0.800357210374499</v>
      </c>
      <c r="I52" s="12" t="n">
        <v>2.57228821160053</v>
      </c>
      <c r="J52" s="13" t="n">
        <v>5060</v>
      </c>
    </row>
    <row r="53" customFormat="false" ht="15" hidden="false" customHeight="false" outlineLevel="0" collapsed="false">
      <c r="B53" s="11"/>
      <c r="C53" s="11" t="s">
        <v>169</v>
      </c>
      <c r="D53" s="12" t="n">
        <v>6.62865994945654</v>
      </c>
      <c r="E53" s="12" t="n">
        <v>0.0712946270850278</v>
      </c>
      <c r="F53" s="12" t="n">
        <v>6.48885871757961</v>
      </c>
      <c r="G53" s="12" t="n">
        <v>6.76846118133348</v>
      </c>
      <c r="H53" s="12" t="n">
        <v>1.07555113143001</v>
      </c>
      <c r="I53" s="12" t="n">
        <v>2.38533538339836</v>
      </c>
      <c r="J53" s="13" t="n">
        <v>2862</v>
      </c>
    </row>
    <row r="54" customFormat="false" ht="15" hidden="false" customHeight="true" outlineLevel="0" collapsed="false">
      <c r="B54" s="11" t="s">
        <v>170</v>
      </c>
      <c r="C54" s="11" t="s">
        <v>171</v>
      </c>
      <c r="D54" s="12" t="n">
        <v>7.59905451588131</v>
      </c>
      <c r="E54" s="12" t="n">
        <v>0.0544077914709883</v>
      </c>
      <c r="F54" s="12" t="n">
        <v>7.49236666393828</v>
      </c>
      <c r="G54" s="12" t="n">
        <v>7.70574236782434</v>
      </c>
      <c r="H54" s="12" t="n">
        <v>0.715981065240171</v>
      </c>
      <c r="I54" s="12" t="n">
        <v>2.04720807404969</v>
      </c>
      <c r="J54" s="13" t="n">
        <v>4987</v>
      </c>
    </row>
    <row r="55" customFormat="false" ht="15" hidden="false" customHeight="false" outlineLevel="0" collapsed="false">
      <c r="B55" s="11"/>
      <c r="C55" s="11" t="s">
        <v>170</v>
      </c>
      <c r="D55" s="12" t="n">
        <v>6.64000185462857</v>
      </c>
      <c r="E55" s="12" t="n">
        <v>0.0822469944148924</v>
      </c>
      <c r="F55" s="12" t="n">
        <v>6.47872430732041</v>
      </c>
      <c r="G55" s="12" t="n">
        <v>6.80127940193674</v>
      </c>
      <c r="H55" s="12" t="n">
        <v>1.23865920846935</v>
      </c>
      <c r="I55" s="12" t="n">
        <v>3.35930513608425</v>
      </c>
      <c r="J55" s="13" t="n">
        <v>2975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sheetData>
  <mergeCells count="12">
    <mergeCell ref="B8:C8"/>
    <mergeCell ref="B9:C9"/>
    <mergeCell ref="B10:B11"/>
    <mergeCell ref="B12:B14"/>
    <mergeCell ref="B15:B37"/>
    <mergeCell ref="B38:B39"/>
    <mergeCell ref="B40:B41"/>
    <mergeCell ref="B42:B46"/>
    <mergeCell ref="B47:B51"/>
    <mergeCell ref="B52:B53"/>
    <mergeCell ref="B54:B55"/>
    <mergeCell ref="B61:K65"/>
  </mergeCells>
  <conditionalFormatting sqref="D9:D55">
    <cfRule type="expression" priority="2" aboveAverage="0" equalAverage="0" bottom="0" percent="0" rank="0" text="" dxfId="0">
      <formula>J9:J55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245</v>
      </c>
      <c r="K2" s="9" t="str">
        <f aca="false">HYPERLINK("#'INDICE'!A1", "Índice")</f>
        <v>Índice</v>
      </c>
    </row>
    <row r="3" customFormat="false" ht="15" hidden="false" customHeight="false" outlineLevel="0" collapsed="false">
      <c r="B3" s="7" t="s">
        <v>109</v>
      </c>
      <c r="C3" s="8" t="s">
        <v>44</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87.8365570048921</v>
      </c>
      <c r="E9" s="12" t="n">
        <v>0.546995628488216</v>
      </c>
      <c r="F9" s="12" t="n">
        <v>86.722603552692</v>
      </c>
      <c r="G9" s="12" t="n">
        <v>88.8690470283385</v>
      </c>
      <c r="H9" s="12" t="n">
        <v>0.62274256544203</v>
      </c>
      <c r="I9" s="12" t="n">
        <v>2.22947962010054</v>
      </c>
      <c r="J9" s="13" t="n">
        <v>6923</v>
      </c>
      <c r="K9" s="13" t="n">
        <v>7962</v>
      </c>
    </row>
    <row r="10" customFormat="false" ht="15" hidden="false" customHeight="true" outlineLevel="0" collapsed="false">
      <c r="B10" s="11" t="s">
        <v>127</v>
      </c>
      <c r="C10" s="11" t="s">
        <v>128</v>
      </c>
      <c r="D10" s="12" t="n">
        <v>89.8051891000443</v>
      </c>
      <c r="E10" s="12" t="n">
        <v>0.695952449194984</v>
      </c>
      <c r="F10" s="12" t="n">
        <v>88.3569001499117</v>
      </c>
      <c r="G10" s="12" t="n">
        <v>91.0914887101571</v>
      </c>
      <c r="H10" s="12" t="n">
        <v>0.774957946382901</v>
      </c>
      <c r="I10" s="12" t="n">
        <v>2.50653391456601</v>
      </c>
      <c r="J10" s="13" t="n">
        <v>4265</v>
      </c>
      <c r="K10" s="13" t="n">
        <v>4739</v>
      </c>
    </row>
    <row r="11" customFormat="false" ht="15" hidden="false" customHeight="false" outlineLevel="0" collapsed="false">
      <c r="B11" s="11"/>
      <c r="C11" s="11" t="s">
        <v>129</v>
      </c>
      <c r="D11" s="12" t="n">
        <v>84.3919038304876</v>
      </c>
      <c r="E11" s="12" t="n">
        <v>0.878272134616161</v>
      </c>
      <c r="F11" s="12" t="n">
        <v>82.5898991552175</v>
      </c>
      <c r="G11" s="12" t="n">
        <v>86.0389233329863</v>
      </c>
      <c r="H11" s="12" t="n">
        <v>1.04070662557902</v>
      </c>
      <c r="I11" s="12" t="n">
        <v>1.88683110511803</v>
      </c>
      <c r="J11" s="13" t="n">
        <v>2658</v>
      </c>
      <c r="K11" s="13" t="n">
        <v>3223</v>
      </c>
    </row>
    <row r="12" customFormat="false" ht="15" hidden="false" customHeight="true" outlineLevel="0" collapsed="false">
      <c r="B12" s="11" t="s">
        <v>130</v>
      </c>
      <c r="C12" s="11" t="s">
        <v>131</v>
      </c>
      <c r="D12" s="12" t="n">
        <v>87.2614391687601</v>
      </c>
      <c r="E12" s="12" t="n">
        <v>0.784645829662212</v>
      </c>
      <c r="F12" s="12" t="n">
        <v>85.6411946547504</v>
      </c>
      <c r="G12" s="12" t="n">
        <v>88.7229300891014</v>
      </c>
      <c r="H12" s="12" t="n">
        <v>0.899189650247159</v>
      </c>
      <c r="I12" s="12" t="n">
        <v>2.14733798227402</v>
      </c>
      <c r="J12" s="13" t="n">
        <v>3384</v>
      </c>
      <c r="K12" s="13" t="n">
        <v>3878</v>
      </c>
    </row>
    <row r="13" customFormat="false" ht="15" hidden="false" customHeight="false" outlineLevel="0" collapsed="false">
      <c r="B13" s="11"/>
      <c r="C13" s="11" t="s">
        <v>132</v>
      </c>
      <c r="D13" s="12" t="n">
        <v>89.5673491330813</v>
      </c>
      <c r="E13" s="12" t="n">
        <v>0.81772994860303</v>
      </c>
      <c r="F13" s="12" t="n">
        <v>87.8496521765753</v>
      </c>
      <c r="G13" s="12" t="n">
        <v>91.0669075106001</v>
      </c>
      <c r="H13" s="12" t="n">
        <v>0.912977727394865</v>
      </c>
      <c r="I13" s="12" t="n">
        <v>1.7332034767415</v>
      </c>
      <c r="J13" s="13" t="n">
        <v>2177</v>
      </c>
      <c r="K13" s="13" t="n">
        <v>2423</v>
      </c>
    </row>
    <row r="14" customFormat="false" ht="15" hidden="false" customHeight="false" outlineLevel="0" collapsed="false">
      <c r="B14" s="11"/>
      <c r="C14" s="11" t="s">
        <v>133</v>
      </c>
      <c r="D14" s="12" t="n">
        <v>78.4485471194162</v>
      </c>
      <c r="E14" s="12" t="n">
        <v>1.30015863275801</v>
      </c>
      <c r="F14" s="12" t="n">
        <v>75.7848472035225</v>
      </c>
      <c r="G14" s="12" t="n">
        <v>80.8931102975503</v>
      </c>
      <c r="H14" s="12" t="n">
        <v>1.65733933960418</v>
      </c>
      <c r="I14" s="12" t="n">
        <v>1.65973716155396</v>
      </c>
      <c r="J14" s="13" t="n">
        <v>1362</v>
      </c>
      <c r="K14" s="13" t="n">
        <v>1661</v>
      </c>
    </row>
    <row r="15" customFormat="false" ht="15" hidden="false" customHeight="true" outlineLevel="0" collapsed="false">
      <c r="B15" s="11" t="s">
        <v>134</v>
      </c>
      <c r="C15" s="11" t="s">
        <v>135</v>
      </c>
      <c r="D15" s="12" t="n">
        <v>90.5206089771442</v>
      </c>
      <c r="E15" s="12" t="n">
        <v>1.69976149265575</v>
      </c>
      <c r="F15" s="12" t="n">
        <v>86.5843673140202</v>
      </c>
      <c r="G15" s="12" t="n">
        <v>93.390096837481</v>
      </c>
      <c r="H15" s="12" t="n">
        <v>1.87776188413064</v>
      </c>
      <c r="I15" s="12" t="n">
        <v>1.26937347740898</v>
      </c>
      <c r="J15" s="13" t="n">
        <v>347</v>
      </c>
      <c r="K15" s="13" t="n">
        <v>378</v>
      </c>
    </row>
    <row r="16" customFormat="false" ht="15" hidden="false" customHeight="false" outlineLevel="0" collapsed="false">
      <c r="B16" s="11"/>
      <c r="C16" s="11" t="s">
        <v>136</v>
      </c>
      <c r="D16" s="12" t="n">
        <v>83.7430078793617</v>
      </c>
      <c r="E16" s="12" t="n">
        <v>2.72545255793435</v>
      </c>
      <c r="F16" s="12" t="n">
        <v>77.5937476395994</v>
      </c>
      <c r="G16" s="12" t="n">
        <v>88.4557234362949</v>
      </c>
      <c r="H16" s="12" t="n">
        <v>3.25454342631277</v>
      </c>
      <c r="I16" s="12" t="n">
        <v>1.60957240668963</v>
      </c>
      <c r="J16" s="13" t="n">
        <v>251</v>
      </c>
      <c r="K16" s="13" t="n">
        <v>296</v>
      </c>
    </row>
    <row r="17" customFormat="false" ht="15" hidden="false" customHeight="false" outlineLevel="0" collapsed="false">
      <c r="B17" s="11"/>
      <c r="C17" s="11" t="s">
        <v>137</v>
      </c>
      <c r="D17" s="12" t="n">
        <v>84.3091243855065</v>
      </c>
      <c r="E17" s="12" t="n">
        <v>2.36372494078122</v>
      </c>
      <c r="F17" s="12" t="n">
        <v>79.0344035404241</v>
      </c>
      <c r="G17" s="12" t="n">
        <v>88.4507053846307</v>
      </c>
      <c r="H17" s="12" t="n">
        <v>2.80364071861665</v>
      </c>
      <c r="I17" s="12" t="n">
        <v>1.27971937633631</v>
      </c>
      <c r="J17" s="13" t="n">
        <v>257</v>
      </c>
      <c r="K17" s="13" t="n">
        <v>304</v>
      </c>
    </row>
    <row r="18" customFormat="false" ht="15" hidden="false" customHeight="false" outlineLevel="0" collapsed="false">
      <c r="B18" s="11"/>
      <c r="C18" s="11" t="s">
        <v>138</v>
      </c>
      <c r="D18" s="12" t="n">
        <v>89.1832756925352</v>
      </c>
      <c r="E18" s="12" t="n">
        <v>2.6031474649098</v>
      </c>
      <c r="F18" s="12" t="n">
        <v>82.8121701721549</v>
      </c>
      <c r="G18" s="12" t="n">
        <v>93.3815131648087</v>
      </c>
      <c r="H18" s="12" t="n">
        <v>2.91887402060035</v>
      </c>
      <c r="I18" s="12" t="n">
        <v>1.50325319291368</v>
      </c>
      <c r="J18" s="13" t="n">
        <v>195</v>
      </c>
      <c r="K18" s="13" t="n">
        <v>215</v>
      </c>
    </row>
    <row r="19" customFormat="false" ht="15" hidden="false" customHeight="false" outlineLevel="0" collapsed="false">
      <c r="B19" s="11"/>
      <c r="C19" s="11" t="s">
        <v>139</v>
      </c>
      <c r="D19" s="12" t="n">
        <v>86.4487576793906</v>
      </c>
      <c r="E19" s="12" t="n">
        <v>2.87309595773151</v>
      </c>
      <c r="F19" s="12" t="n">
        <v>79.6313763416369</v>
      </c>
      <c r="G19" s="12" t="n">
        <v>91.2355007608578</v>
      </c>
      <c r="H19" s="12" t="n">
        <v>3.3234670281635</v>
      </c>
      <c r="I19" s="12" t="n">
        <v>1.43744938619327</v>
      </c>
      <c r="J19" s="13" t="n">
        <v>175</v>
      </c>
      <c r="K19" s="13" t="n">
        <v>205</v>
      </c>
    </row>
    <row r="20" customFormat="false" ht="15" hidden="false" customHeight="false" outlineLevel="0" collapsed="false">
      <c r="B20" s="11"/>
      <c r="C20" s="11" t="s">
        <v>140</v>
      </c>
      <c r="D20" s="12" t="n">
        <v>82.8153569975801</v>
      </c>
      <c r="E20" s="12" t="n">
        <v>3.00993086950843</v>
      </c>
      <c r="F20" s="12" t="n">
        <v>76.0066355823377</v>
      </c>
      <c r="G20" s="12" t="n">
        <v>87.9970561497485</v>
      </c>
      <c r="H20" s="12" t="n">
        <v>3.63450811375042</v>
      </c>
      <c r="I20" s="12" t="n">
        <v>1.94160771363998</v>
      </c>
      <c r="J20" s="13" t="n">
        <v>260</v>
      </c>
      <c r="K20" s="13" t="n">
        <v>306</v>
      </c>
    </row>
    <row r="21" customFormat="false" ht="15" hidden="false" customHeight="false" outlineLevel="0" collapsed="false">
      <c r="B21" s="11"/>
      <c r="C21" s="11" t="s">
        <v>141</v>
      </c>
      <c r="D21" s="12" t="n">
        <v>93.0961285451296</v>
      </c>
      <c r="E21" s="12" t="n">
        <v>1.32770991501652</v>
      </c>
      <c r="F21" s="12" t="n">
        <v>89.9707092492201</v>
      </c>
      <c r="G21" s="12" t="n">
        <v>95.2984721669103</v>
      </c>
      <c r="H21" s="12" t="n">
        <v>1.42617092221283</v>
      </c>
      <c r="I21" s="12" t="n">
        <v>1.45912907608501</v>
      </c>
      <c r="J21" s="13" t="n">
        <v>496</v>
      </c>
      <c r="K21" s="13" t="n">
        <v>533</v>
      </c>
    </row>
    <row r="22" customFormat="false" ht="15" hidden="false" customHeight="false" outlineLevel="0" collapsed="false">
      <c r="B22" s="11"/>
      <c r="C22" s="11" t="s">
        <v>142</v>
      </c>
      <c r="D22" s="12" t="n">
        <v>86.8875540765474</v>
      </c>
      <c r="E22" s="12" t="n">
        <v>1.81379443102603</v>
      </c>
      <c r="F22" s="12" t="n">
        <v>82.8665905376497</v>
      </c>
      <c r="G22" s="12" t="n">
        <v>90.077846361581</v>
      </c>
      <c r="H22" s="12" t="n">
        <v>2.08751926591015</v>
      </c>
      <c r="I22" s="12" t="n">
        <v>1.29941345693396</v>
      </c>
      <c r="J22" s="13" t="n">
        <v>396</v>
      </c>
      <c r="K22" s="13" t="n">
        <v>451</v>
      </c>
    </row>
    <row r="23" customFormat="false" ht="15" hidden="false" customHeight="false" outlineLevel="0" collapsed="false">
      <c r="B23" s="11"/>
      <c r="C23" s="11" t="s">
        <v>143</v>
      </c>
      <c r="D23" s="12" t="n">
        <v>91.1861668827424</v>
      </c>
      <c r="E23" s="12" t="n">
        <v>1.35572213931551</v>
      </c>
      <c r="F23" s="12" t="n">
        <v>88.1128654732776</v>
      </c>
      <c r="G23" s="12" t="n">
        <v>93.5233011807681</v>
      </c>
      <c r="H23" s="12" t="n">
        <v>1.48676294405362</v>
      </c>
      <c r="I23" s="12" t="n">
        <v>0.981081046009044</v>
      </c>
      <c r="J23" s="13" t="n">
        <v>391</v>
      </c>
      <c r="K23" s="13" t="n">
        <v>430</v>
      </c>
    </row>
    <row r="24" customFormat="false" ht="15" hidden="false" customHeight="false" outlineLevel="0" collapsed="false">
      <c r="B24" s="11"/>
      <c r="C24" s="11" t="s">
        <v>144</v>
      </c>
      <c r="D24" s="12" t="n">
        <v>90.469283757231</v>
      </c>
      <c r="E24" s="12" t="n">
        <v>2.33143523684586</v>
      </c>
      <c r="F24" s="12" t="n">
        <v>84.7118553484204</v>
      </c>
      <c r="G24" s="12" t="n">
        <v>94.206775929105</v>
      </c>
      <c r="H24" s="12" t="n">
        <v>2.57704619736145</v>
      </c>
      <c r="I24" s="12" t="n">
        <v>1.41841247345881</v>
      </c>
      <c r="J24" s="13" t="n">
        <v>205</v>
      </c>
      <c r="K24" s="13" t="n">
        <v>226</v>
      </c>
    </row>
    <row r="25" customFormat="false" ht="15" hidden="false" customHeight="false" outlineLevel="0" collapsed="false">
      <c r="B25" s="11"/>
      <c r="C25" s="11" t="s">
        <v>145</v>
      </c>
      <c r="D25" s="12" t="n">
        <v>84.2983959516731</v>
      </c>
      <c r="E25" s="12" t="n">
        <v>2.73106238353397</v>
      </c>
      <c r="F25" s="12" t="n">
        <v>78.0849045790451</v>
      </c>
      <c r="G25" s="12" t="n">
        <v>88.9984115546627</v>
      </c>
      <c r="H25" s="12" t="n">
        <v>3.23975605075527</v>
      </c>
      <c r="I25" s="12" t="n">
        <v>1.38622911544202</v>
      </c>
      <c r="J25" s="13" t="n">
        <v>202</v>
      </c>
      <c r="K25" s="13" t="n">
        <v>247</v>
      </c>
    </row>
    <row r="26" customFormat="false" ht="15" hidden="false" customHeight="false" outlineLevel="0" collapsed="false">
      <c r="B26" s="11"/>
      <c r="C26" s="11" t="s">
        <v>146</v>
      </c>
      <c r="D26" s="12" t="n">
        <v>84.883627175872</v>
      </c>
      <c r="E26" s="12" t="n">
        <v>2.52393286563788</v>
      </c>
      <c r="F26" s="12" t="n">
        <v>79.1723804808954</v>
      </c>
      <c r="G26" s="12" t="n">
        <v>89.2415765819332</v>
      </c>
      <c r="H26" s="12" t="n">
        <v>2.97340364639284</v>
      </c>
      <c r="I26" s="12" t="n">
        <v>1.55391913413372</v>
      </c>
      <c r="J26" s="13" t="n">
        <v>274</v>
      </c>
      <c r="K26" s="13" t="n">
        <v>314</v>
      </c>
    </row>
    <row r="27" customFormat="false" ht="15" hidden="false" customHeight="false" outlineLevel="0" collapsed="false">
      <c r="B27" s="11"/>
      <c r="C27" s="11" t="s">
        <v>147</v>
      </c>
      <c r="D27" s="12" t="n">
        <v>88.3526332528734</v>
      </c>
      <c r="E27" s="12" t="n">
        <v>1.87176383670816</v>
      </c>
      <c r="F27" s="12" t="n">
        <v>84.1157077443936</v>
      </c>
      <c r="G27" s="12" t="n">
        <v>91.572641271743</v>
      </c>
      <c r="H27" s="12" t="n">
        <v>2.11851505472508</v>
      </c>
      <c r="I27" s="12" t="n">
        <v>1.45372658043802</v>
      </c>
      <c r="J27" s="13" t="n">
        <v>380</v>
      </c>
      <c r="K27" s="13" t="n">
        <v>428</v>
      </c>
    </row>
    <row r="28" customFormat="false" ht="15" hidden="false" customHeight="false" outlineLevel="0" collapsed="false">
      <c r="B28" s="11"/>
      <c r="C28" s="11" t="s">
        <v>148</v>
      </c>
      <c r="D28" s="12" t="n">
        <v>74.74142124312</v>
      </c>
      <c r="E28" s="12" t="n">
        <v>3.50765835647226</v>
      </c>
      <c r="F28" s="12" t="n">
        <v>67.1263622969389</v>
      </c>
      <c r="G28" s="12" t="n">
        <v>81.0894267272033</v>
      </c>
      <c r="H28" s="12" t="n">
        <v>4.69305814384034</v>
      </c>
      <c r="I28" s="12" t="n">
        <v>1.25782904952649</v>
      </c>
      <c r="J28" s="13" t="n">
        <v>154</v>
      </c>
      <c r="K28" s="13" t="n">
        <v>194</v>
      </c>
    </row>
    <row r="29" customFormat="false" ht="15" hidden="false" customHeight="false" outlineLevel="0" collapsed="false">
      <c r="B29" s="11"/>
      <c r="C29" s="11" t="s">
        <v>149</v>
      </c>
      <c r="D29" s="12" t="n">
        <v>83.9800200645178</v>
      </c>
      <c r="E29" s="12" t="n">
        <v>2.4758343837833</v>
      </c>
      <c r="F29" s="12" t="n">
        <v>78.4358173534914</v>
      </c>
      <c r="G29" s="12" t="n">
        <v>88.3112173314734</v>
      </c>
      <c r="H29" s="12" t="n">
        <v>2.94812311533295</v>
      </c>
      <c r="I29" s="12" t="n">
        <v>1.38964886648975</v>
      </c>
      <c r="J29" s="13" t="n">
        <v>259</v>
      </c>
      <c r="K29" s="13" t="n">
        <v>306</v>
      </c>
    </row>
    <row r="30" customFormat="false" ht="15" hidden="false" customHeight="false" outlineLevel="0" collapsed="false">
      <c r="B30" s="11"/>
      <c r="C30" s="11" t="s">
        <v>150</v>
      </c>
      <c r="D30" s="12" t="n">
        <v>69.3371326745536</v>
      </c>
      <c r="E30" s="12" t="n">
        <v>3.99967959919087</v>
      </c>
      <c r="F30" s="12" t="n">
        <v>60.8574331003689</v>
      </c>
      <c r="G30" s="12" t="n">
        <v>76.683637247948</v>
      </c>
      <c r="H30" s="12" t="n">
        <v>5.76845255191629</v>
      </c>
      <c r="I30" s="12" t="n">
        <v>1.97139229594977</v>
      </c>
      <c r="J30" s="13" t="n">
        <v>195</v>
      </c>
      <c r="K30" s="13" t="n">
        <v>263</v>
      </c>
    </row>
    <row r="31" customFormat="false" ht="15" hidden="false" customHeight="false" outlineLevel="0" collapsed="false">
      <c r="B31" s="11"/>
      <c r="C31" s="11" t="s">
        <v>151</v>
      </c>
      <c r="D31" s="12" t="n">
        <v>88.4019120540829</v>
      </c>
      <c r="E31" s="12" t="n">
        <v>1.6531535173638</v>
      </c>
      <c r="F31" s="12" t="n">
        <v>84.7322039369706</v>
      </c>
      <c r="G31" s="12" t="n">
        <v>91.2803523040816</v>
      </c>
      <c r="H31" s="12" t="n">
        <v>1.87004271621685</v>
      </c>
      <c r="I31" s="12" t="n">
        <v>2.06309523282545</v>
      </c>
      <c r="J31" s="13" t="n">
        <v>696</v>
      </c>
      <c r="K31" s="13" t="n">
        <v>775</v>
      </c>
    </row>
    <row r="32" customFormat="false" ht="15" hidden="false" customHeight="false" outlineLevel="0" collapsed="false">
      <c r="B32" s="11"/>
      <c r="C32" s="11" t="s">
        <v>152</v>
      </c>
      <c r="D32" s="12" t="n">
        <v>85.8071802363411</v>
      </c>
      <c r="E32" s="12" t="n">
        <v>1.92243694216904</v>
      </c>
      <c r="F32" s="12" t="n">
        <v>81.5726956488514</v>
      </c>
      <c r="G32" s="12" t="n">
        <v>89.1974661253724</v>
      </c>
      <c r="H32" s="12" t="n">
        <v>2.24041500591677</v>
      </c>
      <c r="I32" s="12" t="n">
        <v>1.4050535769371</v>
      </c>
      <c r="J32" s="13" t="n">
        <v>395</v>
      </c>
      <c r="K32" s="13" t="n">
        <v>464</v>
      </c>
    </row>
    <row r="33" customFormat="false" ht="15" hidden="false" customHeight="false" outlineLevel="0" collapsed="false">
      <c r="B33" s="11"/>
      <c r="C33" s="11" t="s">
        <v>153</v>
      </c>
      <c r="D33" s="12" t="n">
        <v>80.089126078677</v>
      </c>
      <c r="E33" s="12" t="n">
        <v>2.57920200471698</v>
      </c>
      <c r="F33" s="12" t="n">
        <v>74.4798554784131</v>
      </c>
      <c r="G33" s="12" t="n">
        <v>84.7184551974669</v>
      </c>
      <c r="H33" s="12" t="n">
        <v>3.22041471920077</v>
      </c>
      <c r="I33" s="12" t="n">
        <v>1.38081288842474</v>
      </c>
      <c r="J33" s="13" t="n">
        <v>273</v>
      </c>
      <c r="K33" s="13" t="n">
        <v>332</v>
      </c>
    </row>
    <row r="34" customFormat="false" ht="15" hidden="false" customHeight="false" outlineLevel="0" collapsed="false">
      <c r="B34" s="11"/>
      <c r="C34" s="11" t="s">
        <v>154</v>
      </c>
      <c r="D34" s="12" t="n">
        <v>87.3212827803597</v>
      </c>
      <c r="E34" s="12" t="n">
        <v>2.74734406623671</v>
      </c>
      <c r="F34" s="12" t="n">
        <v>80.8142924847324</v>
      </c>
      <c r="G34" s="12" t="n">
        <v>91.8440975250075</v>
      </c>
      <c r="H34" s="12" t="n">
        <v>3.14624794638798</v>
      </c>
      <c r="I34" s="12" t="n">
        <v>2.30434436790154</v>
      </c>
      <c r="J34" s="13" t="n">
        <v>309</v>
      </c>
      <c r="K34" s="13" t="n">
        <v>339</v>
      </c>
    </row>
    <row r="35" customFormat="false" ht="15" hidden="false" customHeight="false" outlineLevel="0" collapsed="false">
      <c r="B35" s="11"/>
      <c r="C35" s="11" t="s">
        <v>155</v>
      </c>
      <c r="D35" s="12" t="n">
        <v>75.4554197239978</v>
      </c>
      <c r="E35" s="12" t="n">
        <v>3.01367740826918</v>
      </c>
      <c r="F35" s="12" t="n">
        <v>68.9561345050378</v>
      </c>
      <c r="G35" s="12" t="n">
        <v>80.9695455987096</v>
      </c>
      <c r="H35" s="12" t="n">
        <v>3.99398402300678</v>
      </c>
      <c r="I35" s="12" t="n">
        <v>1.10829638078762</v>
      </c>
      <c r="J35" s="13" t="n">
        <v>172</v>
      </c>
      <c r="K35" s="13" t="n">
        <v>227</v>
      </c>
    </row>
    <row r="36" customFormat="false" ht="15" hidden="false" customHeight="false" outlineLevel="0" collapsed="false">
      <c r="B36" s="11"/>
      <c r="C36" s="11" t="s">
        <v>156</v>
      </c>
      <c r="D36" s="12" t="n">
        <v>86.5458222542673</v>
      </c>
      <c r="E36" s="12" t="n">
        <v>1.79015593731159</v>
      </c>
      <c r="F36" s="12" t="n">
        <v>82.6034112860361</v>
      </c>
      <c r="G36" s="12" t="n">
        <v>89.7061420415592</v>
      </c>
      <c r="H36" s="12" t="n">
        <v>2.06844870229807</v>
      </c>
      <c r="I36" s="12" t="n">
        <v>1.26875972035588</v>
      </c>
      <c r="J36" s="13" t="n">
        <v>401</v>
      </c>
      <c r="K36" s="13" t="n">
        <v>462</v>
      </c>
    </row>
    <row r="37" customFormat="false" ht="15" hidden="false" customHeight="false" outlineLevel="0" collapsed="false">
      <c r="B37" s="11"/>
      <c r="C37" s="11" t="s">
        <v>157</v>
      </c>
      <c r="D37" s="12" t="n">
        <v>90.3026454963546</v>
      </c>
      <c r="E37" s="12" t="n">
        <v>2.09637085999163</v>
      </c>
      <c r="F37" s="12" t="n">
        <v>85.2570170020396</v>
      </c>
      <c r="G37" s="12" t="n">
        <v>93.748088961235</v>
      </c>
      <c r="H37" s="12" t="n">
        <v>2.32149440192896</v>
      </c>
      <c r="I37" s="12" t="n">
        <v>1.33494730224581</v>
      </c>
      <c r="J37" s="13" t="n">
        <v>240</v>
      </c>
      <c r="K37" s="13" t="n">
        <v>267</v>
      </c>
    </row>
    <row r="38" customFormat="false" ht="15" hidden="false" customHeight="true" outlineLevel="0" collapsed="false">
      <c r="B38" s="11" t="s">
        <v>158</v>
      </c>
      <c r="C38" s="11" t="s">
        <v>159</v>
      </c>
      <c r="D38" s="12" t="n">
        <v>84.6970427014039</v>
      </c>
      <c r="E38" s="12" t="n">
        <v>0.853631988385816</v>
      </c>
      <c r="F38" s="12" t="n">
        <v>82.9463421349968</v>
      </c>
      <c r="G38" s="12" t="n">
        <v>86.2977086672879</v>
      </c>
      <c r="H38" s="12" t="n">
        <v>1.00786516407103</v>
      </c>
      <c r="I38" s="12" t="n">
        <v>2.35677988705359</v>
      </c>
      <c r="J38" s="13" t="n">
        <v>3524</v>
      </c>
      <c r="K38" s="13" t="n">
        <v>4193</v>
      </c>
    </row>
    <row r="39" customFormat="false" ht="15" hidden="false" customHeight="false" outlineLevel="0" collapsed="false">
      <c r="B39" s="11"/>
      <c r="C39" s="11" t="s">
        <v>160</v>
      </c>
      <c r="D39" s="12" t="n">
        <v>90.5036588477607</v>
      </c>
      <c r="E39" s="12" t="n">
        <v>0.696507099832544</v>
      </c>
      <c r="F39" s="12" t="n">
        <v>89.0464763403647</v>
      </c>
      <c r="G39" s="12" t="n">
        <v>91.7848719637287</v>
      </c>
      <c r="H39" s="12" t="n">
        <v>0.769589990835798</v>
      </c>
      <c r="I39" s="12" t="n">
        <v>2.12686314040711</v>
      </c>
      <c r="J39" s="13" t="n">
        <v>3399</v>
      </c>
      <c r="K39" s="13" t="n">
        <v>3769</v>
      </c>
    </row>
    <row r="40" customFormat="false" ht="15" hidden="false" customHeight="true" outlineLevel="0" collapsed="false">
      <c r="B40" s="11" t="s">
        <v>182</v>
      </c>
      <c r="C40" s="11" t="s">
        <v>183</v>
      </c>
      <c r="D40" s="12" t="n">
        <v>87.8531027259298</v>
      </c>
      <c r="E40" s="12" t="n">
        <v>0.696694193418274</v>
      </c>
      <c r="F40" s="12" t="n">
        <v>86.4194697510079</v>
      </c>
      <c r="G40" s="12" t="n">
        <v>89.1543871392478</v>
      </c>
      <c r="H40" s="12" t="n">
        <v>0.793021728090481</v>
      </c>
      <c r="I40" s="12" t="n">
        <v>1.85394179120335</v>
      </c>
      <c r="J40" s="13" t="n">
        <v>3516</v>
      </c>
      <c r="K40" s="13" t="n">
        <v>4077</v>
      </c>
    </row>
    <row r="41" customFormat="false" ht="15" hidden="false" customHeight="false" outlineLevel="0" collapsed="false">
      <c r="B41" s="11"/>
      <c r="C41" s="11" t="s">
        <v>184</v>
      </c>
      <c r="D41" s="12" t="n">
        <v>87.8190793689373</v>
      </c>
      <c r="E41" s="12" t="n">
        <v>0.803562864881336</v>
      </c>
      <c r="F41" s="12" t="n">
        <v>86.1536340085732</v>
      </c>
      <c r="G41" s="12" t="n">
        <v>89.3090624810125</v>
      </c>
      <c r="H41" s="12" t="n">
        <v>0.91502082537837</v>
      </c>
      <c r="I41" s="12" t="n">
        <v>2.34449845021092</v>
      </c>
      <c r="J41" s="13" t="n">
        <v>3407</v>
      </c>
      <c r="K41" s="13" t="n">
        <v>3885</v>
      </c>
    </row>
    <row r="42" customFormat="false" ht="15" hidden="false" customHeight="true" outlineLevel="0" collapsed="false">
      <c r="B42" s="11" t="s">
        <v>185</v>
      </c>
      <c r="C42" s="11" t="s">
        <v>186</v>
      </c>
      <c r="D42" s="12" t="n">
        <v>68.8802605003496</v>
      </c>
      <c r="E42" s="12" t="n">
        <v>1.99830228780372</v>
      </c>
      <c r="F42" s="12" t="n">
        <v>64.8274754259132</v>
      </c>
      <c r="G42" s="12" t="n">
        <v>72.6629824800848</v>
      </c>
      <c r="H42" s="12" t="n">
        <v>2.90112475372183</v>
      </c>
      <c r="I42" s="12" t="n">
        <v>1.83123953229456</v>
      </c>
      <c r="J42" s="13" t="n">
        <v>685</v>
      </c>
      <c r="K42" s="13" t="n">
        <v>984</v>
      </c>
    </row>
    <row r="43" customFormat="false" ht="15" hidden="false" customHeight="false" outlineLevel="0" collapsed="false">
      <c r="B43" s="11"/>
      <c r="C43" s="11" t="s">
        <v>187</v>
      </c>
      <c r="D43" s="12" t="n">
        <v>82.9961963892394</v>
      </c>
      <c r="E43" s="12" t="n">
        <v>3.26251848323115</v>
      </c>
      <c r="F43" s="12" t="n">
        <v>75.5918563782174</v>
      </c>
      <c r="G43" s="12" t="n">
        <v>88.4962154229561</v>
      </c>
      <c r="H43" s="12" t="n">
        <v>3.9309253016011</v>
      </c>
      <c r="I43" s="12" t="n">
        <v>2.33055937049414</v>
      </c>
      <c r="J43" s="13" t="n">
        <v>261</v>
      </c>
      <c r="K43" s="13" t="n">
        <v>310</v>
      </c>
    </row>
    <row r="44" customFormat="false" ht="15" hidden="false" customHeight="false" outlineLevel="0" collapsed="false">
      <c r="B44" s="11"/>
      <c r="C44" s="11" t="s">
        <v>188</v>
      </c>
      <c r="D44" s="12" t="n">
        <v>88.4568555309434</v>
      </c>
      <c r="E44" s="12" t="n">
        <v>2.76064253249612</v>
      </c>
      <c r="F44" s="12" t="n">
        <v>81.8117760238625</v>
      </c>
      <c r="G44" s="12" t="n">
        <v>92.8852818729111</v>
      </c>
      <c r="H44" s="12" t="n">
        <v>3.12089155320517</v>
      </c>
      <c r="I44" s="12" t="n">
        <v>1.68683716333661</v>
      </c>
      <c r="J44" s="13" t="n">
        <v>207</v>
      </c>
      <c r="K44" s="13" t="n">
        <v>227</v>
      </c>
    </row>
    <row r="45" customFormat="false" ht="15" hidden="false" customHeight="false" outlineLevel="0" collapsed="false">
      <c r="B45" s="11"/>
      <c r="C45" s="11" t="s">
        <v>189</v>
      </c>
      <c r="D45" s="12" t="n">
        <v>90.2313712237421</v>
      </c>
      <c r="E45" s="12" t="n">
        <v>0.566356290763739</v>
      </c>
      <c r="F45" s="12" t="n">
        <v>89.0631377440174</v>
      </c>
      <c r="G45" s="12" t="n">
        <v>91.2870262365895</v>
      </c>
      <c r="H45" s="12" t="n">
        <v>0.627671155921342</v>
      </c>
      <c r="I45" s="12" t="n">
        <v>2.29624198619365</v>
      </c>
      <c r="J45" s="13" t="n">
        <v>5659</v>
      </c>
      <c r="K45" s="13" t="n">
        <v>6311</v>
      </c>
    </row>
    <row r="46" customFormat="false" ht="15" hidden="false" customHeight="false" outlineLevel="0" collapsed="false">
      <c r="B46" s="11"/>
      <c r="C46" s="11" t="s">
        <v>190</v>
      </c>
      <c r="D46" s="12" t="n">
        <v>82.0713313661547</v>
      </c>
      <c r="E46" s="12" t="n">
        <v>5.91003331411415</v>
      </c>
      <c r="F46" s="12" t="n">
        <v>67.4644032498361</v>
      </c>
      <c r="G46" s="12" t="n">
        <v>90.9957010525873</v>
      </c>
      <c r="H46" s="12" t="n">
        <v>7.20109350699699</v>
      </c>
      <c r="I46" s="12" t="n">
        <v>3.06217530315466</v>
      </c>
      <c r="J46" s="13" t="n">
        <v>111</v>
      </c>
      <c r="K46" s="13" t="n">
        <v>130</v>
      </c>
    </row>
    <row r="47" customFormat="false" ht="15" hidden="false" customHeight="true" outlineLevel="0" collapsed="false">
      <c r="B47" s="11" t="s">
        <v>161</v>
      </c>
      <c r="C47" s="11" t="s">
        <v>162</v>
      </c>
      <c r="D47" s="12" t="n">
        <v>82.2913512329432</v>
      </c>
      <c r="E47" s="12" t="n">
        <v>1.34934161819947</v>
      </c>
      <c r="F47" s="12" t="n">
        <v>79.4879098076526</v>
      </c>
      <c r="G47" s="12" t="n">
        <v>84.7849795405055</v>
      </c>
      <c r="H47" s="12" t="n">
        <v>1.63971255542987</v>
      </c>
      <c r="I47" s="12" t="n">
        <v>2.15772727374377</v>
      </c>
      <c r="J47" s="13" t="n">
        <v>1355</v>
      </c>
      <c r="K47" s="13" t="n">
        <v>1728</v>
      </c>
    </row>
    <row r="48" customFormat="false" ht="15" hidden="false" customHeight="false" outlineLevel="0" collapsed="false">
      <c r="B48" s="11"/>
      <c r="C48" s="11" t="s">
        <v>163</v>
      </c>
      <c r="D48" s="12" t="n">
        <v>83.6944531826271</v>
      </c>
      <c r="E48" s="12" t="n">
        <v>1.42400566738186</v>
      </c>
      <c r="F48" s="12" t="n">
        <v>80.7057585049641</v>
      </c>
      <c r="G48" s="12" t="n">
        <v>86.2987905412689</v>
      </c>
      <c r="H48" s="12" t="n">
        <v>1.70143374289642</v>
      </c>
      <c r="I48" s="12" t="n">
        <v>2.21697203349841</v>
      </c>
      <c r="J48" s="13" t="n">
        <v>1242</v>
      </c>
      <c r="K48" s="13" t="n">
        <v>1493</v>
      </c>
    </row>
    <row r="49" customFormat="false" ht="15" hidden="false" customHeight="false" outlineLevel="0" collapsed="false">
      <c r="B49" s="11"/>
      <c r="C49" s="11" t="s">
        <v>164</v>
      </c>
      <c r="D49" s="12" t="n">
        <v>86.5811754417016</v>
      </c>
      <c r="E49" s="12" t="n">
        <v>1.45949836985359</v>
      </c>
      <c r="F49" s="12" t="n">
        <v>83.4525410699571</v>
      </c>
      <c r="G49" s="12" t="n">
        <v>89.1948671530745</v>
      </c>
      <c r="H49" s="12" t="n">
        <v>1.68569941723224</v>
      </c>
      <c r="I49" s="12" t="n">
        <v>2.74284249643054</v>
      </c>
      <c r="J49" s="13" t="n">
        <v>1310</v>
      </c>
      <c r="K49" s="13" t="n">
        <v>1497</v>
      </c>
    </row>
    <row r="50" customFormat="false" ht="15" hidden="false" customHeight="false" outlineLevel="0" collapsed="false">
      <c r="B50" s="11"/>
      <c r="C50" s="11" t="s">
        <v>165</v>
      </c>
      <c r="D50" s="12" t="n">
        <v>91.5904777442944</v>
      </c>
      <c r="E50" s="12" t="n">
        <v>0.919600991902169</v>
      </c>
      <c r="F50" s="12" t="n">
        <v>89.60238692642</v>
      </c>
      <c r="G50" s="12" t="n">
        <v>93.2271663210764</v>
      </c>
      <c r="H50" s="12" t="n">
        <v>1.00403558814219</v>
      </c>
      <c r="I50" s="12" t="n">
        <v>1.62055423810797</v>
      </c>
      <c r="J50" s="13" t="n">
        <v>1335</v>
      </c>
      <c r="K50" s="13" t="n">
        <v>1477</v>
      </c>
    </row>
    <row r="51" customFormat="false" ht="15" hidden="false" customHeight="false" outlineLevel="0" collapsed="false">
      <c r="B51" s="11"/>
      <c r="C51" s="11" t="s">
        <v>166</v>
      </c>
      <c r="D51" s="12" t="n">
        <v>95.9316900705023</v>
      </c>
      <c r="E51" s="12" t="n">
        <v>0.669058644340029</v>
      </c>
      <c r="F51" s="12" t="n">
        <v>94.3969444297514</v>
      </c>
      <c r="G51" s="12" t="n">
        <v>97.059146799725</v>
      </c>
      <c r="H51" s="12" t="n">
        <v>0.697432354051433</v>
      </c>
      <c r="I51" s="12" t="n">
        <v>1.97967110189079</v>
      </c>
      <c r="J51" s="13" t="n">
        <v>1645</v>
      </c>
      <c r="K51" s="13" t="n">
        <v>1727</v>
      </c>
    </row>
    <row r="52" customFormat="false" ht="15" hidden="false" customHeight="true" outlineLevel="0" collapsed="false">
      <c r="B52" s="11" t="s">
        <v>167</v>
      </c>
      <c r="C52" s="11" t="s">
        <v>168</v>
      </c>
      <c r="D52" s="12" t="n">
        <v>90.7393122173562</v>
      </c>
      <c r="E52" s="12" t="n">
        <v>0.635264447260336</v>
      </c>
      <c r="F52" s="12" t="n">
        <v>89.416155845996</v>
      </c>
      <c r="G52" s="12" t="n">
        <v>91.9120145272921</v>
      </c>
      <c r="H52" s="12" t="n">
        <v>0.700098371628196</v>
      </c>
      <c r="I52" s="12" t="n">
        <v>2.42960154698462</v>
      </c>
      <c r="J52" s="13" t="n">
        <v>4589</v>
      </c>
      <c r="K52" s="13" t="n">
        <v>5060</v>
      </c>
    </row>
    <row r="53" customFormat="false" ht="15" hidden="false" customHeight="false" outlineLevel="0" collapsed="false">
      <c r="B53" s="11"/>
      <c r="C53" s="11" t="s">
        <v>169</v>
      </c>
      <c r="D53" s="12" t="n">
        <v>82.7368973905013</v>
      </c>
      <c r="E53" s="12" t="n">
        <v>1.04870694509571</v>
      </c>
      <c r="F53" s="12" t="n">
        <v>80.582431788776</v>
      </c>
      <c r="G53" s="12" t="n">
        <v>84.6977096454353</v>
      </c>
      <c r="H53" s="12" t="n">
        <v>1.26752026988156</v>
      </c>
      <c r="I53" s="12" t="n">
        <v>2.20296736348584</v>
      </c>
      <c r="J53" s="13" t="n">
        <v>2298</v>
      </c>
      <c r="K53" s="13" t="n">
        <v>2862</v>
      </c>
    </row>
    <row r="54" customFormat="false" ht="15" hidden="false" customHeight="true" outlineLevel="0" collapsed="false">
      <c r="B54" s="11" t="s">
        <v>170</v>
      </c>
      <c r="C54" s="11" t="s">
        <v>171</v>
      </c>
      <c r="D54" s="12" t="n">
        <v>91.2884544804643</v>
      </c>
      <c r="E54" s="12" t="n">
        <v>0.589318868241142</v>
      </c>
      <c r="F54" s="12" t="n">
        <v>90.0613771326797</v>
      </c>
      <c r="G54" s="12" t="n">
        <v>92.3768537717053</v>
      </c>
      <c r="H54" s="12" t="n">
        <v>0.645556846805042</v>
      </c>
      <c r="I54" s="12" t="n">
        <v>2.17741848522686</v>
      </c>
      <c r="J54" s="13" t="n">
        <v>4536</v>
      </c>
      <c r="K54" s="13" t="n">
        <v>4987</v>
      </c>
    </row>
    <row r="55" customFormat="false" ht="15" hidden="false" customHeight="false" outlineLevel="0" collapsed="false">
      <c r="B55" s="11"/>
      <c r="C55" s="11" t="s">
        <v>170</v>
      </c>
      <c r="D55" s="12" t="n">
        <v>83.1082884214951</v>
      </c>
      <c r="E55" s="12" t="n">
        <v>0.998696667288759</v>
      </c>
      <c r="F55" s="12" t="n">
        <v>81.0583155443566</v>
      </c>
      <c r="G55" s="12" t="n">
        <v>84.9775190301078</v>
      </c>
      <c r="H55" s="12" t="n">
        <v>1.20168118758954</v>
      </c>
      <c r="I55" s="12" t="n">
        <v>2.11295461981695</v>
      </c>
      <c r="J55" s="13" t="n">
        <v>2387</v>
      </c>
      <c r="K55" s="13" t="n">
        <v>2975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246</v>
      </c>
      <c r="K2" s="9" t="str">
        <f aca="false">HYPERLINK("#'INDICE'!A1", "Índice")</f>
        <v>Índice</v>
      </c>
    </row>
    <row r="3" customFormat="false" ht="15" hidden="false" customHeight="false" outlineLevel="0" collapsed="false">
      <c r="B3" s="7" t="s">
        <v>109</v>
      </c>
      <c r="C3" s="8" t="s">
        <v>45</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91.5772029814182</v>
      </c>
      <c r="E9" s="12" t="n">
        <v>0.438203022027168</v>
      </c>
      <c r="F9" s="12" t="n">
        <v>90.677199003992</v>
      </c>
      <c r="G9" s="12" t="n">
        <v>92.39760684623</v>
      </c>
      <c r="H9" s="12" t="n">
        <v>0.478506667337376</v>
      </c>
      <c r="I9" s="12" t="n">
        <v>1.9818676600856</v>
      </c>
      <c r="J9" s="13" t="n">
        <v>7211</v>
      </c>
      <c r="K9" s="13" t="n">
        <v>7962</v>
      </c>
    </row>
    <row r="10" customFormat="false" ht="15" hidden="false" customHeight="true" outlineLevel="0" collapsed="false">
      <c r="B10" s="11" t="s">
        <v>127</v>
      </c>
      <c r="C10" s="11" t="s">
        <v>128</v>
      </c>
      <c r="D10" s="12" t="n">
        <v>92.5594190010455</v>
      </c>
      <c r="E10" s="12" t="n">
        <v>0.560439288095501</v>
      </c>
      <c r="F10" s="12" t="n">
        <v>91.3827583300984</v>
      </c>
      <c r="G10" s="12" t="n">
        <v>93.5866858228779</v>
      </c>
      <c r="H10" s="12" t="n">
        <v>0.60549136343344</v>
      </c>
      <c r="I10" s="12" t="n">
        <v>2.16085056076574</v>
      </c>
      <c r="J10" s="13" t="n">
        <v>4354</v>
      </c>
      <c r="K10" s="13" t="n">
        <v>4739</v>
      </c>
    </row>
    <row r="11" customFormat="false" ht="15" hidden="false" customHeight="false" outlineLevel="0" collapsed="false">
      <c r="B11" s="11"/>
      <c r="C11" s="11" t="s">
        <v>129</v>
      </c>
      <c r="D11" s="12" t="n">
        <v>89.8585509540904</v>
      </c>
      <c r="E11" s="12" t="n">
        <v>0.69539212805314</v>
      </c>
      <c r="F11" s="12" t="n">
        <v>88.4102021574457</v>
      </c>
      <c r="G11" s="12" t="n">
        <v>91.1440333914819</v>
      </c>
      <c r="H11" s="12" t="n">
        <v>0.773874184114567</v>
      </c>
      <c r="I11" s="12" t="n">
        <v>1.7097226005606</v>
      </c>
      <c r="J11" s="13" t="n">
        <v>2857</v>
      </c>
      <c r="K11" s="13" t="n">
        <v>3223</v>
      </c>
    </row>
    <row r="12" customFormat="false" ht="15" hidden="false" customHeight="true" outlineLevel="0" collapsed="false">
      <c r="B12" s="11" t="s">
        <v>130</v>
      </c>
      <c r="C12" s="11" t="s">
        <v>131</v>
      </c>
      <c r="D12" s="12" t="n">
        <v>88.0840235099157</v>
      </c>
      <c r="E12" s="12" t="n">
        <v>0.737973680904418</v>
      </c>
      <c r="F12" s="12" t="n">
        <v>86.5586390149513</v>
      </c>
      <c r="G12" s="12" t="n">
        <v>89.4573847104243</v>
      </c>
      <c r="H12" s="12" t="n">
        <v>0.837806507352998</v>
      </c>
      <c r="I12" s="12" t="n">
        <v>2.01164233141296</v>
      </c>
      <c r="J12" s="13" t="n">
        <v>3458</v>
      </c>
      <c r="K12" s="13" t="n">
        <v>3878</v>
      </c>
    </row>
    <row r="13" customFormat="false" ht="15" hidden="false" customHeight="false" outlineLevel="0" collapsed="false">
      <c r="B13" s="11"/>
      <c r="C13" s="11" t="s">
        <v>132</v>
      </c>
      <c r="D13" s="12" t="n">
        <v>94.682225436052</v>
      </c>
      <c r="E13" s="12" t="n">
        <v>0.56266431571611</v>
      </c>
      <c r="F13" s="12" t="n">
        <v>93.4631343602714</v>
      </c>
      <c r="G13" s="12" t="n">
        <v>95.6844602167768</v>
      </c>
      <c r="H13" s="12" t="n">
        <v>0.594266044259945</v>
      </c>
      <c r="I13" s="12" t="n">
        <v>1.52291093599791</v>
      </c>
      <c r="J13" s="13" t="n">
        <v>2282</v>
      </c>
      <c r="K13" s="13" t="n">
        <v>2423</v>
      </c>
    </row>
    <row r="14" customFormat="false" ht="15" hidden="false" customHeight="false" outlineLevel="0" collapsed="false">
      <c r="B14" s="11"/>
      <c r="C14" s="11" t="s">
        <v>133</v>
      </c>
      <c r="D14" s="12" t="n">
        <v>87.2770280412472</v>
      </c>
      <c r="E14" s="12" t="n">
        <v>1.19370343628933</v>
      </c>
      <c r="F14" s="12" t="n">
        <v>84.7417098671445</v>
      </c>
      <c r="G14" s="12" t="n">
        <v>89.4435559024658</v>
      </c>
      <c r="H14" s="12" t="n">
        <v>1.36771778677567</v>
      </c>
      <c r="I14" s="12" t="n">
        <v>2.13016113626617</v>
      </c>
      <c r="J14" s="13" t="n">
        <v>1471</v>
      </c>
      <c r="K14" s="13" t="n">
        <v>1661</v>
      </c>
    </row>
    <row r="15" customFormat="false" ht="15" hidden="false" customHeight="true" outlineLevel="0" collapsed="false">
      <c r="B15" s="11" t="s">
        <v>134</v>
      </c>
      <c r="C15" s="11" t="s">
        <v>135</v>
      </c>
      <c r="D15" s="12" t="n">
        <v>89.649486405416</v>
      </c>
      <c r="E15" s="12" t="n">
        <v>1.84102828743002</v>
      </c>
      <c r="F15" s="12" t="n">
        <v>85.4020496798232</v>
      </c>
      <c r="G15" s="12" t="n">
        <v>92.7657693405668</v>
      </c>
      <c r="H15" s="12" t="n">
        <v>2.05358486841125</v>
      </c>
      <c r="I15" s="12" t="n">
        <v>1.37705906209185</v>
      </c>
      <c r="J15" s="13" t="n">
        <v>341</v>
      </c>
      <c r="K15" s="13" t="n">
        <v>378</v>
      </c>
    </row>
    <row r="16" customFormat="false" ht="15" hidden="false" customHeight="false" outlineLevel="0" collapsed="false">
      <c r="B16" s="11"/>
      <c r="C16" s="11" t="s">
        <v>136</v>
      </c>
      <c r="D16" s="12" t="n">
        <v>85.5796674982138</v>
      </c>
      <c r="E16" s="12" t="n">
        <v>2.3588784151384</v>
      </c>
      <c r="F16" s="12" t="n">
        <v>80.2449737670209</v>
      </c>
      <c r="G16" s="12" t="n">
        <v>89.6594068896437</v>
      </c>
      <c r="H16" s="12" t="n">
        <v>2.75635379769106</v>
      </c>
      <c r="I16" s="12" t="n">
        <v>1.33010908545552</v>
      </c>
      <c r="J16" s="13" t="n">
        <v>257</v>
      </c>
      <c r="K16" s="13" t="n">
        <v>296</v>
      </c>
    </row>
    <row r="17" customFormat="false" ht="15" hidden="false" customHeight="false" outlineLevel="0" collapsed="false">
      <c r="B17" s="11"/>
      <c r="C17" s="11" t="s">
        <v>137</v>
      </c>
      <c r="D17" s="12" t="n">
        <v>89.769643218354</v>
      </c>
      <c r="E17" s="12" t="n">
        <v>2.15287766674738</v>
      </c>
      <c r="F17" s="12" t="n">
        <v>84.6435292486482</v>
      </c>
      <c r="G17" s="12" t="n">
        <v>93.3196673361577</v>
      </c>
      <c r="H17" s="12" t="n">
        <v>2.39822459972438</v>
      </c>
      <c r="I17" s="12" t="n">
        <v>1.52918861461771</v>
      </c>
      <c r="J17" s="13" t="n">
        <v>274</v>
      </c>
      <c r="K17" s="13" t="n">
        <v>304</v>
      </c>
    </row>
    <row r="18" customFormat="false" ht="15" hidden="false" customHeight="false" outlineLevel="0" collapsed="false">
      <c r="B18" s="11"/>
      <c r="C18" s="11" t="s">
        <v>138</v>
      </c>
      <c r="D18" s="12" t="n">
        <v>90.9866402558466</v>
      </c>
      <c r="E18" s="12" t="n">
        <v>2.45736916278671</v>
      </c>
      <c r="F18" s="12" t="n">
        <v>84.7542969239553</v>
      </c>
      <c r="G18" s="12" t="n">
        <v>94.8267520225501</v>
      </c>
      <c r="H18" s="12" t="n">
        <v>2.70080217917356</v>
      </c>
      <c r="I18" s="12" t="n">
        <v>1.57576063771044</v>
      </c>
      <c r="J18" s="13" t="n">
        <v>198</v>
      </c>
      <c r="K18" s="13" t="n">
        <v>215</v>
      </c>
    </row>
    <row r="19" customFormat="false" ht="15" hidden="false" customHeight="false" outlineLevel="0" collapsed="false">
      <c r="B19" s="11"/>
      <c r="C19" s="11" t="s">
        <v>139</v>
      </c>
      <c r="D19" s="12" t="n">
        <v>85.8618551860696</v>
      </c>
      <c r="E19" s="12" t="n">
        <v>2.91772029678497</v>
      </c>
      <c r="F19" s="12" t="n">
        <v>78.9843346246169</v>
      </c>
      <c r="G19" s="12" t="n">
        <v>90.7521832254274</v>
      </c>
      <c r="H19" s="12" t="n">
        <v>3.39815659755084</v>
      </c>
      <c r="I19" s="12" t="n">
        <v>1.43062163108267</v>
      </c>
      <c r="J19" s="13" t="n">
        <v>178</v>
      </c>
      <c r="K19" s="13" t="n">
        <v>205</v>
      </c>
    </row>
    <row r="20" customFormat="false" ht="15" hidden="false" customHeight="false" outlineLevel="0" collapsed="false">
      <c r="B20" s="11"/>
      <c r="C20" s="11" t="s">
        <v>140</v>
      </c>
      <c r="D20" s="12" t="n">
        <v>91.3765814952728</v>
      </c>
      <c r="E20" s="12" t="n">
        <v>2.12199511167522</v>
      </c>
      <c r="F20" s="12" t="n">
        <v>86.1319965678512</v>
      </c>
      <c r="G20" s="12" t="n">
        <v>94.7584739829529</v>
      </c>
      <c r="H20" s="12" t="n">
        <v>2.32225267891533</v>
      </c>
      <c r="I20" s="12" t="n">
        <v>1.74290708205525</v>
      </c>
      <c r="J20" s="13" t="n">
        <v>282</v>
      </c>
      <c r="K20" s="13" t="n">
        <v>306</v>
      </c>
    </row>
    <row r="21" customFormat="false" ht="15" hidden="false" customHeight="false" outlineLevel="0" collapsed="false">
      <c r="B21" s="11"/>
      <c r="C21" s="11" t="s">
        <v>141</v>
      </c>
      <c r="D21" s="12" t="n">
        <v>95.9634230824811</v>
      </c>
      <c r="E21" s="12" t="n">
        <v>0.997834947164762</v>
      </c>
      <c r="F21" s="12" t="n">
        <v>93.4644787908447</v>
      </c>
      <c r="G21" s="12" t="n">
        <v>97.5320923520055</v>
      </c>
      <c r="H21" s="12" t="n">
        <v>1.03980757992253</v>
      </c>
      <c r="I21" s="12" t="n">
        <v>1.36744569717351</v>
      </c>
      <c r="J21" s="13" t="n">
        <v>515</v>
      </c>
      <c r="K21" s="13" t="n">
        <v>533</v>
      </c>
    </row>
    <row r="22" customFormat="false" ht="15" hidden="false" customHeight="false" outlineLevel="0" collapsed="false">
      <c r="B22" s="11"/>
      <c r="C22" s="11" t="s">
        <v>142</v>
      </c>
      <c r="D22" s="12" t="n">
        <v>91.3531461286865</v>
      </c>
      <c r="E22" s="12" t="n">
        <v>1.45283333542525</v>
      </c>
      <c r="F22" s="12" t="n">
        <v>88.0144120993249</v>
      </c>
      <c r="G22" s="12" t="n">
        <v>93.8270636611572</v>
      </c>
      <c r="H22" s="12" t="n">
        <v>1.59034844117868</v>
      </c>
      <c r="I22" s="12" t="n">
        <v>1.20243740567661</v>
      </c>
      <c r="J22" s="13" t="n">
        <v>410</v>
      </c>
      <c r="K22" s="13" t="n">
        <v>451</v>
      </c>
    </row>
    <row r="23" customFormat="false" ht="15" hidden="false" customHeight="false" outlineLevel="0" collapsed="false">
      <c r="B23" s="11"/>
      <c r="C23" s="11" t="s">
        <v>143</v>
      </c>
      <c r="D23" s="12" t="n">
        <v>95.8697513938821</v>
      </c>
      <c r="E23" s="12" t="n">
        <v>0.948433372814495</v>
      </c>
      <c r="F23" s="12" t="n">
        <v>93.5306633144641</v>
      </c>
      <c r="G23" s="12" t="n">
        <v>97.3867361794103</v>
      </c>
      <c r="H23" s="12" t="n">
        <v>0.989293660435026</v>
      </c>
      <c r="I23" s="12" t="n">
        <v>0.9745702551681</v>
      </c>
      <c r="J23" s="13" t="n">
        <v>410</v>
      </c>
      <c r="K23" s="13" t="n">
        <v>430</v>
      </c>
    </row>
    <row r="24" customFormat="false" ht="15" hidden="false" customHeight="false" outlineLevel="0" collapsed="false">
      <c r="B24" s="11"/>
      <c r="C24" s="11" t="s">
        <v>144</v>
      </c>
      <c r="D24" s="12" t="n">
        <v>85.8809363660001</v>
      </c>
      <c r="E24" s="12" t="n">
        <v>2.22043740102349</v>
      </c>
      <c r="F24" s="12" t="n">
        <v>80.8589645012745</v>
      </c>
      <c r="G24" s="12" t="n">
        <v>89.7522961965168</v>
      </c>
      <c r="H24" s="12" t="n">
        <v>2.58548345532775</v>
      </c>
      <c r="I24" s="12" t="n">
        <v>0.914864802914642</v>
      </c>
      <c r="J24" s="13" t="n">
        <v>192</v>
      </c>
      <c r="K24" s="13" t="n">
        <v>226</v>
      </c>
    </row>
    <row r="25" customFormat="false" ht="15" hidden="false" customHeight="false" outlineLevel="0" collapsed="false">
      <c r="B25" s="11"/>
      <c r="C25" s="11" t="s">
        <v>145</v>
      </c>
      <c r="D25" s="12" t="n">
        <v>90.2544218537295</v>
      </c>
      <c r="E25" s="12" t="n">
        <v>2.4310783547196</v>
      </c>
      <c r="F25" s="12" t="n">
        <v>84.2458729256582</v>
      </c>
      <c r="G25" s="12" t="n">
        <v>94.1309860990166</v>
      </c>
      <c r="H25" s="12" t="n">
        <v>2.6935836547261</v>
      </c>
      <c r="I25" s="12" t="n">
        <v>1.65293938201625</v>
      </c>
      <c r="J25" s="13" t="n">
        <v>222</v>
      </c>
      <c r="K25" s="13" t="n">
        <v>247</v>
      </c>
    </row>
    <row r="26" customFormat="false" ht="15" hidden="false" customHeight="false" outlineLevel="0" collapsed="false">
      <c r="B26" s="11"/>
      <c r="C26" s="11" t="s">
        <v>146</v>
      </c>
      <c r="D26" s="12" t="n">
        <v>93.1552655584466</v>
      </c>
      <c r="E26" s="12" t="n">
        <v>1.64848172600029</v>
      </c>
      <c r="F26" s="12" t="n">
        <v>89.0707088874903</v>
      </c>
      <c r="G26" s="12" t="n">
        <v>95.7855463154082</v>
      </c>
      <c r="H26" s="12" t="n">
        <v>1.76960659831517</v>
      </c>
      <c r="I26" s="12" t="n">
        <v>1.33397779486414</v>
      </c>
      <c r="J26" s="13" t="n">
        <v>295</v>
      </c>
      <c r="K26" s="13" t="n">
        <v>314</v>
      </c>
    </row>
    <row r="27" customFormat="false" ht="15" hidden="false" customHeight="false" outlineLevel="0" collapsed="false">
      <c r="B27" s="11"/>
      <c r="C27" s="11" t="s">
        <v>147</v>
      </c>
      <c r="D27" s="12" t="n">
        <v>93.7379478198155</v>
      </c>
      <c r="E27" s="12" t="n">
        <v>1.21618919157102</v>
      </c>
      <c r="F27" s="12" t="n">
        <v>90.8595650898965</v>
      </c>
      <c r="G27" s="12" t="n">
        <v>95.7522845186602</v>
      </c>
      <c r="H27" s="12" t="n">
        <v>1.29743526486072</v>
      </c>
      <c r="I27" s="12" t="n">
        <v>1.07596471751972</v>
      </c>
      <c r="J27" s="13" t="n">
        <v>398</v>
      </c>
      <c r="K27" s="13" t="n">
        <v>428</v>
      </c>
    </row>
    <row r="28" customFormat="false" ht="15" hidden="false" customHeight="false" outlineLevel="0" collapsed="false">
      <c r="B28" s="11"/>
      <c r="C28" s="11" t="s">
        <v>148</v>
      </c>
      <c r="D28" s="12" t="n">
        <v>91.6781306481626</v>
      </c>
      <c r="E28" s="12" t="n">
        <v>2.05174224584981</v>
      </c>
      <c r="F28" s="12" t="n">
        <v>86.5583971167252</v>
      </c>
      <c r="G28" s="12" t="n">
        <v>94.9613376463182</v>
      </c>
      <c r="H28" s="12" t="n">
        <v>2.23798438225565</v>
      </c>
      <c r="I28" s="12" t="n">
        <v>1.06491824533529</v>
      </c>
      <c r="J28" s="13" t="n">
        <v>181</v>
      </c>
      <c r="K28" s="13" t="n">
        <v>194</v>
      </c>
    </row>
    <row r="29" customFormat="false" ht="15" hidden="false" customHeight="false" outlineLevel="0" collapsed="false">
      <c r="B29" s="11"/>
      <c r="C29" s="11" t="s">
        <v>149</v>
      </c>
      <c r="D29" s="12" t="n">
        <v>88.5497351872346</v>
      </c>
      <c r="E29" s="12" t="n">
        <v>2.28333713053681</v>
      </c>
      <c r="F29" s="12" t="n">
        <v>83.1778701561142</v>
      </c>
      <c r="G29" s="12" t="n">
        <v>92.3636726633348</v>
      </c>
      <c r="H29" s="12" t="n">
        <v>2.57859283905117</v>
      </c>
      <c r="I29" s="12" t="n">
        <v>1.56832880768769</v>
      </c>
      <c r="J29" s="13" t="n">
        <v>273</v>
      </c>
      <c r="K29" s="13" t="n">
        <v>306</v>
      </c>
    </row>
    <row r="30" customFormat="false" ht="15" hidden="false" customHeight="false" outlineLevel="0" collapsed="false">
      <c r="B30" s="11"/>
      <c r="C30" s="11" t="s">
        <v>150</v>
      </c>
      <c r="D30" s="12" t="n">
        <v>84.2957494760114</v>
      </c>
      <c r="E30" s="12" t="n">
        <v>2.95429693942541</v>
      </c>
      <c r="F30" s="12" t="n">
        <v>77.4869859548226</v>
      </c>
      <c r="G30" s="12" t="n">
        <v>89.3288780676618</v>
      </c>
      <c r="H30" s="12" t="n">
        <v>3.50468079089342</v>
      </c>
      <c r="I30" s="12" t="n">
        <v>1.72737523772635</v>
      </c>
      <c r="J30" s="13" t="n">
        <v>222</v>
      </c>
      <c r="K30" s="13" t="n">
        <v>263</v>
      </c>
    </row>
    <row r="31" customFormat="false" ht="15" hidden="false" customHeight="false" outlineLevel="0" collapsed="false">
      <c r="B31" s="11"/>
      <c r="C31" s="11" t="s">
        <v>151</v>
      </c>
      <c r="D31" s="12" t="n">
        <v>86.9098003327304</v>
      </c>
      <c r="E31" s="12" t="n">
        <v>1.56588247167174</v>
      </c>
      <c r="F31" s="12" t="n">
        <v>83.5090251241018</v>
      </c>
      <c r="G31" s="12" t="n">
        <v>89.6958010742418</v>
      </c>
      <c r="H31" s="12" t="n">
        <v>1.80173290661907</v>
      </c>
      <c r="I31" s="12" t="n">
        <v>1.66818522081051</v>
      </c>
      <c r="J31" s="13" t="n">
        <v>685</v>
      </c>
      <c r="K31" s="13" t="n">
        <v>775</v>
      </c>
    </row>
    <row r="32" customFormat="false" ht="15" hidden="false" customHeight="false" outlineLevel="0" collapsed="false">
      <c r="B32" s="11"/>
      <c r="C32" s="11" t="s">
        <v>152</v>
      </c>
      <c r="D32" s="12" t="n">
        <v>85.3785842953329</v>
      </c>
      <c r="E32" s="12" t="n">
        <v>2.13303292319691</v>
      </c>
      <c r="F32" s="12" t="n">
        <v>80.6466082851303</v>
      </c>
      <c r="G32" s="12" t="n">
        <v>89.1098092817296</v>
      </c>
      <c r="H32" s="12" t="n">
        <v>2.49832313431029</v>
      </c>
      <c r="I32" s="12" t="n">
        <v>1.6874765045462</v>
      </c>
      <c r="J32" s="13" t="n">
        <v>401</v>
      </c>
      <c r="K32" s="13" t="n">
        <v>464</v>
      </c>
    </row>
    <row r="33" customFormat="false" ht="15" hidden="false" customHeight="false" outlineLevel="0" collapsed="false">
      <c r="B33" s="11"/>
      <c r="C33" s="11" t="s">
        <v>153</v>
      </c>
      <c r="D33" s="12" t="n">
        <v>90.5740599345218</v>
      </c>
      <c r="E33" s="12" t="n">
        <v>2.21943120992792</v>
      </c>
      <c r="F33" s="12" t="n">
        <v>85.1582238220268</v>
      </c>
      <c r="G33" s="12" t="n">
        <v>94.1494057820385</v>
      </c>
      <c r="H33" s="12" t="n">
        <v>2.45040490790895</v>
      </c>
      <c r="I33" s="12" t="n">
        <v>1.90977791688809</v>
      </c>
      <c r="J33" s="13" t="n">
        <v>306</v>
      </c>
      <c r="K33" s="13" t="n">
        <v>332</v>
      </c>
    </row>
    <row r="34" customFormat="false" ht="15" hidden="false" customHeight="false" outlineLevel="0" collapsed="false">
      <c r="B34" s="11"/>
      <c r="C34" s="11" t="s">
        <v>154</v>
      </c>
      <c r="D34" s="12" t="n">
        <v>86.7897450807813</v>
      </c>
      <c r="E34" s="12" t="n">
        <v>2.38663107163328</v>
      </c>
      <c r="F34" s="12" t="n">
        <v>81.3064183176239</v>
      </c>
      <c r="G34" s="12" t="n">
        <v>90.8457552241294</v>
      </c>
      <c r="H34" s="12" t="n">
        <v>2.74989985212179</v>
      </c>
      <c r="I34" s="12" t="n">
        <v>1.67922027790327</v>
      </c>
      <c r="J34" s="13" t="n">
        <v>296</v>
      </c>
      <c r="K34" s="13" t="n">
        <v>339</v>
      </c>
    </row>
    <row r="35" customFormat="false" ht="15" hidden="false" customHeight="false" outlineLevel="0" collapsed="false">
      <c r="B35" s="11"/>
      <c r="C35" s="11" t="s">
        <v>155</v>
      </c>
      <c r="D35" s="12" t="n">
        <v>83.046957222768</v>
      </c>
      <c r="E35" s="12" t="n">
        <v>3.76994497648691</v>
      </c>
      <c r="F35" s="12" t="n">
        <v>74.157736769714</v>
      </c>
      <c r="G35" s="12" t="n">
        <v>89.3188742552111</v>
      </c>
      <c r="H35" s="12" t="n">
        <v>4.53953414135847</v>
      </c>
      <c r="I35" s="12" t="n">
        <v>2.28142964033912</v>
      </c>
      <c r="J35" s="13" t="n">
        <v>193</v>
      </c>
      <c r="K35" s="13" t="n">
        <v>227</v>
      </c>
    </row>
    <row r="36" customFormat="false" ht="15" hidden="false" customHeight="false" outlineLevel="0" collapsed="false">
      <c r="B36" s="11"/>
      <c r="C36" s="11" t="s">
        <v>156</v>
      </c>
      <c r="D36" s="12" t="n">
        <v>93.2289262155909</v>
      </c>
      <c r="E36" s="12" t="n">
        <v>1.26171335003014</v>
      </c>
      <c r="F36" s="12" t="n">
        <v>90.2708586724378</v>
      </c>
      <c r="G36" s="12" t="n">
        <v>95.3341037481379</v>
      </c>
      <c r="H36" s="12" t="n">
        <v>1.35334965363909</v>
      </c>
      <c r="I36" s="12" t="n">
        <v>1.16255656637255</v>
      </c>
      <c r="J36" s="13" t="n">
        <v>428</v>
      </c>
      <c r="K36" s="13" t="n">
        <v>462</v>
      </c>
    </row>
    <row r="37" customFormat="false" ht="15" hidden="false" customHeight="false" outlineLevel="0" collapsed="false">
      <c r="B37" s="11"/>
      <c r="C37" s="11" t="s">
        <v>157</v>
      </c>
      <c r="D37" s="12" t="n">
        <v>95.7930344092033</v>
      </c>
      <c r="E37" s="12" t="n">
        <v>1.37814601439664</v>
      </c>
      <c r="F37" s="12" t="n">
        <v>92.018766499363</v>
      </c>
      <c r="G37" s="12" t="n">
        <v>97.8246715113138</v>
      </c>
      <c r="H37" s="12" t="n">
        <v>1.43867038234696</v>
      </c>
      <c r="I37" s="12" t="n">
        <v>1.25362952854815</v>
      </c>
      <c r="J37" s="13" t="n">
        <v>254</v>
      </c>
      <c r="K37" s="13" t="n">
        <v>267</v>
      </c>
    </row>
    <row r="38" customFormat="false" ht="15" hidden="false" customHeight="true" outlineLevel="0" collapsed="false">
      <c r="B38" s="11" t="s">
        <v>158</v>
      </c>
      <c r="C38" s="11" t="s">
        <v>159</v>
      </c>
      <c r="D38" s="12" t="n">
        <v>90.5683407229523</v>
      </c>
      <c r="E38" s="12" t="n">
        <v>0.661387035705616</v>
      </c>
      <c r="F38" s="12" t="n">
        <v>89.1884567360294</v>
      </c>
      <c r="G38" s="12" t="n">
        <v>91.7883243948903</v>
      </c>
      <c r="H38" s="12" t="n">
        <v>0.73026294886951</v>
      </c>
      <c r="I38" s="12" t="n">
        <v>2.1466839845952</v>
      </c>
      <c r="J38" s="13" t="n">
        <v>3759</v>
      </c>
      <c r="K38" s="13" t="n">
        <v>4193</v>
      </c>
    </row>
    <row r="39" customFormat="false" ht="15" hidden="false" customHeight="false" outlineLevel="0" collapsed="false">
      <c r="B39" s="11"/>
      <c r="C39" s="11" t="s">
        <v>160</v>
      </c>
      <c r="D39" s="12" t="n">
        <v>92.4342585813249</v>
      </c>
      <c r="E39" s="12" t="n">
        <v>0.595602438120467</v>
      </c>
      <c r="F39" s="12" t="n">
        <v>91.1797737005493</v>
      </c>
      <c r="G39" s="12" t="n">
        <v>93.5229947241969</v>
      </c>
      <c r="H39" s="12" t="n">
        <v>0.644352480629731</v>
      </c>
      <c r="I39" s="12" t="n">
        <v>1.91134626350459</v>
      </c>
      <c r="J39" s="13" t="n">
        <v>3452</v>
      </c>
      <c r="K39" s="13" t="n">
        <v>3769</v>
      </c>
    </row>
    <row r="40" customFormat="false" ht="15" hidden="false" customHeight="true" outlineLevel="0" collapsed="false">
      <c r="B40" s="11" t="s">
        <v>182</v>
      </c>
      <c r="C40" s="11" t="s">
        <v>183</v>
      </c>
      <c r="D40" s="12" t="n">
        <v>90.1924627005555</v>
      </c>
      <c r="E40" s="12" t="n">
        <v>0.675720799308578</v>
      </c>
      <c r="F40" s="12" t="n">
        <v>88.7853873728793</v>
      </c>
      <c r="G40" s="12" t="n">
        <v>91.4400159370136</v>
      </c>
      <c r="H40" s="12" t="n">
        <v>0.749198745744433</v>
      </c>
      <c r="I40" s="12" t="n">
        <v>2.10396512036243</v>
      </c>
      <c r="J40" s="13" t="n">
        <v>3660</v>
      </c>
      <c r="K40" s="13" t="n">
        <v>4077</v>
      </c>
    </row>
    <row r="41" customFormat="false" ht="15" hidden="false" customHeight="false" outlineLevel="0" collapsed="false">
      <c r="B41" s="11"/>
      <c r="C41" s="11" t="s">
        <v>184</v>
      </c>
      <c r="D41" s="12" t="n">
        <v>93.0399225949621</v>
      </c>
      <c r="E41" s="12" t="n">
        <v>0.523942945841491</v>
      </c>
      <c r="F41" s="12" t="n">
        <v>91.939721508214</v>
      </c>
      <c r="G41" s="12" t="n">
        <v>93.9997506790207</v>
      </c>
      <c r="H41" s="12" t="n">
        <v>0.56313777057018</v>
      </c>
      <c r="I41" s="12" t="n">
        <v>1.64650785297027</v>
      </c>
      <c r="J41" s="13" t="n">
        <v>3551</v>
      </c>
      <c r="K41" s="13" t="n">
        <v>3885</v>
      </c>
    </row>
    <row r="42" customFormat="false" ht="15" hidden="false" customHeight="true" outlineLevel="0" collapsed="false">
      <c r="B42" s="11" t="s">
        <v>185</v>
      </c>
      <c r="C42" s="11" t="s">
        <v>186</v>
      </c>
      <c r="D42" s="12" t="n">
        <v>82.5426387144114</v>
      </c>
      <c r="E42" s="12" t="n">
        <v>1.65173189226839</v>
      </c>
      <c r="F42" s="12" t="n">
        <v>79.0586673092107</v>
      </c>
      <c r="G42" s="12" t="n">
        <v>85.55290761025</v>
      </c>
      <c r="H42" s="12" t="n">
        <v>2.00106504710033</v>
      </c>
      <c r="I42" s="12" t="n">
        <v>1.8611255810072</v>
      </c>
      <c r="J42" s="13" t="n">
        <v>815</v>
      </c>
      <c r="K42" s="13" t="n">
        <v>984</v>
      </c>
    </row>
    <row r="43" customFormat="false" ht="15" hidden="false" customHeight="false" outlineLevel="0" collapsed="false">
      <c r="B43" s="11"/>
      <c r="C43" s="11" t="s">
        <v>187</v>
      </c>
      <c r="D43" s="12" t="n">
        <v>93.6437623647856</v>
      </c>
      <c r="E43" s="12" t="n">
        <v>1.56465110840521</v>
      </c>
      <c r="F43" s="12" t="n">
        <v>89.7777950641338</v>
      </c>
      <c r="G43" s="12" t="n">
        <v>96.1109823848019</v>
      </c>
      <c r="H43" s="12" t="n">
        <v>1.67085459713822</v>
      </c>
      <c r="I43" s="12" t="n">
        <v>1.27090920142514</v>
      </c>
      <c r="J43" s="13" t="n">
        <v>284</v>
      </c>
      <c r="K43" s="13" t="n">
        <v>310</v>
      </c>
    </row>
    <row r="44" customFormat="false" ht="15" hidden="false" customHeight="false" outlineLevel="0" collapsed="false">
      <c r="B44" s="11"/>
      <c r="C44" s="11" t="s">
        <v>188</v>
      </c>
      <c r="D44" s="12" t="n">
        <v>95.1181981211092</v>
      </c>
      <c r="E44" s="12" t="n">
        <v>1.42809671752153</v>
      </c>
      <c r="F44" s="12" t="n">
        <v>91.4006169480047</v>
      </c>
      <c r="G44" s="12" t="n">
        <v>97.276527692223</v>
      </c>
      <c r="H44" s="12" t="n">
        <v>1.50139168500985</v>
      </c>
      <c r="I44" s="12" t="n">
        <v>0.992612908049464</v>
      </c>
      <c r="J44" s="13" t="n">
        <v>213</v>
      </c>
      <c r="K44" s="13" t="n">
        <v>227</v>
      </c>
    </row>
    <row r="45" customFormat="false" ht="15" hidden="false" customHeight="false" outlineLevel="0" collapsed="false">
      <c r="B45" s="11"/>
      <c r="C45" s="11" t="s">
        <v>189</v>
      </c>
      <c r="D45" s="12" t="n">
        <v>92.2330413066621</v>
      </c>
      <c r="E45" s="12" t="n">
        <v>0.486162827283511</v>
      </c>
      <c r="F45" s="12" t="n">
        <v>91.224538463246</v>
      </c>
      <c r="G45" s="12" t="n">
        <v>93.1343666687891</v>
      </c>
      <c r="H45" s="12" t="n">
        <v>0.527102674265166</v>
      </c>
      <c r="I45" s="12" t="n">
        <v>2.08187827096905</v>
      </c>
      <c r="J45" s="13" t="n">
        <v>5786</v>
      </c>
      <c r="K45" s="13" t="n">
        <v>6311</v>
      </c>
    </row>
    <row r="46" customFormat="false" ht="15" hidden="false" customHeight="false" outlineLevel="0" collapsed="false">
      <c r="B46" s="11"/>
      <c r="C46" s="11" t="s">
        <v>190</v>
      </c>
      <c r="D46" s="12" t="n">
        <v>87.9135199747157</v>
      </c>
      <c r="E46" s="12" t="n">
        <v>4.66657330911257</v>
      </c>
      <c r="F46" s="12" t="n">
        <v>75.3682908623108</v>
      </c>
      <c r="G46" s="12" t="n">
        <v>94.5327997811043</v>
      </c>
      <c r="H46" s="12" t="n">
        <v>5.30814067103069</v>
      </c>
      <c r="I46" s="12" t="n">
        <v>2.64381089748863</v>
      </c>
      <c r="J46" s="13" t="n">
        <v>113</v>
      </c>
      <c r="K46" s="13" t="n">
        <v>130</v>
      </c>
    </row>
    <row r="47" customFormat="false" ht="15" hidden="false" customHeight="true" outlineLevel="0" collapsed="false">
      <c r="B47" s="11" t="s">
        <v>161</v>
      </c>
      <c r="C47" s="11" t="s">
        <v>162</v>
      </c>
      <c r="D47" s="12" t="n">
        <v>90.4613816865089</v>
      </c>
      <c r="E47" s="12" t="n">
        <v>0.903721821823776</v>
      </c>
      <c r="F47" s="12" t="n">
        <v>88.5354154969643</v>
      </c>
      <c r="G47" s="12" t="n">
        <v>92.0926965102629</v>
      </c>
      <c r="H47" s="12" t="n">
        <v>0.999013949350891</v>
      </c>
      <c r="I47" s="12" t="n">
        <v>1.63460639018569</v>
      </c>
      <c r="J47" s="13" t="n">
        <v>1502</v>
      </c>
      <c r="K47" s="13" t="n">
        <v>1728</v>
      </c>
    </row>
    <row r="48" customFormat="false" ht="15" hidden="false" customHeight="false" outlineLevel="0" collapsed="false">
      <c r="B48" s="11"/>
      <c r="C48" s="11" t="s">
        <v>163</v>
      </c>
      <c r="D48" s="12" t="n">
        <v>90.3638298986619</v>
      </c>
      <c r="E48" s="12" t="n">
        <v>0.995418145502939</v>
      </c>
      <c r="F48" s="12" t="n">
        <v>88.2269906310516</v>
      </c>
      <c r="G48" s="12" t="n">
        <v>92.1473459643337</v>
      </c>
      <c r="H48" s="12" t="n">
        <v>1.1015670170457</v>
      </c>
      <c r="I48" s="12" t="n">
        <v>1.69777777420437</v>
      </c>
      <c r="J48" s="13" t="n">
        <v>1338</v>
      </c>
      <c r="K48" s="13" t="n">
        <v>1493</v>
      </c>
    </row>
    <row r="49" customFormat="false" ht="15" hidden="false" customHeight="false" outlineLevel="0" collapsed="false">
      <c r="B49" s="11"/>
      <c r="C49" s="11" t="s">
        <v>164</v>
      </c>
      <c r="D49" s="12" t="n">
        <v>89.7320116367737</v>
      </c>
      <c r="E49" s="12" t="n">
        <v>1.18199603050352</v>
      </c>
      <c r="F49" s="12" t="n">
        <v>87.1713075170186</v>
      </c>
      <c r="G49" s="12" t="n">
        <v>91.8294882803688</v>
      </c>
      <c r="H49" s="12" t="n">
        <v>1.31725123391652</v>
      </c>
      <c r="I49" s="12" t="n">
        <v>2.26845860093197</v>
      </c>
      <c r="J49" s="13" t="n">
        <v>1334</v>
      </c>
      <c r="K49" s="13" t="n">
        <v>1497</v>
      </c>
    </row>
    <row r="50" customFormat="false" ht="15" hidden="false" customHeight="false" outlineLevel="0" collapsed="false">
      <c r="B50" s="11"/>
      <c r="C50" s="11" t="s">
        <v>165</v>
      </c>
      <c r="D50" s="12" t="n">
        <v>92.8512237358847</v>
      </c>
      <c r="E50" s="12" t="n">
        <v>0.856283301415407</v>
      </c>
      <c r="F50" s="12" t="n">
        <v>90.9788337444186</v>
      </c>
      <c r="G50" s="12" t="n">
        <v>94.3590851190811</v>
      </c>
      <c r="H50" s="12" t="n">
        <v>0.922210033387502</v>
      </c>
      <c r="I50" s="12" t="n">
        <v>1.63042929540875</v>
      </c>
      <c r="J50" s="13" t="n">
        <v>1358</v>
      </c>
      <c r="K50" s="13" t="n">
        <v>1477</v>
      </c>
    </row>
    <row r="51" customFormat="false" ht="15" hidden="false" customHeight="false" outlineLevel="0" collapsed="false">
      <c r="B51" s="11"/>
      <c r="C51" s="11" t="s">
        <v>166</v>
      </c>
      <c r="D51" s="12" t="n">
        <v>94.8937731345081</v>
      </c>
      <c r="E51" s="12" t="n">
        <v>0.867772499772907</v>
      </c>
      <c r="F51" s="12" t="n">
        <v>92.8976058226132</v>
      </c>
      <c r="G51" s="12" t="n">
        <v>96.3509441822651</v>
      </c>
      <c r="H51" s="12" t="n">
        <v>0.91446727336142</v>
      </c>
      <c r="I51" s="12" t="n">
        <v>2.6823456197439</v>
      </c>
      <c r="J51" s="13" t="n">
        <v>1643</v>
      </c>
      <c r="K51" s="13" t="n">
        <v>1727</v>
      </c>
    </row>
    <row r="52" customFormat="false" ht="15" hidden="false" customHeight="true" outlineLevel="0" collapsed="false">
      <c r="B52" s="11" t="s">
        <v>167</v>
      </c>
      <c r="C52" s="11" t="s">
        <v>168</v>
      </c>
      <c r="D52" s="12" t="n">
        <v>92.3004831249358</v>
      </c>
      <c r="E52" s="12" t="n">
        <v>0.553922589611334</v>
      </c>
      <c r="F52" s="12" t="n">
        <v>91.1416482361412</v>
      </c>
      <c r="G52" s="12" t="n">
        <v>93.3188340085671</v>
      </c>
      <c r="H52" s="12" t="n">
        <v>0.600129675227764</v>
      </c>
      <c r="I52" s="12" t="n">
        <v>2.18421498901428</v>
      </c>
      <c r="J52" s="13" t="n">
        <v>4665</v>
      </c>
      <c r="K52" s="13" t="n">
        <v>5060</v>
      </c>
    </row>
    <row r="53" customFormat="false" ht="15" hidden="false" customHeight="false" outlineLevel="0" collapsed="false">
      <c r="B53" s="11"/>
      <c r="C53" s="11" t="s">
        <v>169</v>
      </c>
      <c r="D53" s="12" t="n">
        <v>90.3539475635179</v>
      </c>
      <c r="E53" s="12" t="n">
        <v>0.715558201733241</v>
      </c>
      <c r="F53" s="12" t="n">
        <v>88.8566058017711</v>
      </c>
      <c r="G53" s="12" t="n">
        <v>91.6689550062862</v>
      </c>
      <c r="H53" s="12" t="n">
        <v>0.791950126174853</v>
      </c>
      <c r="I53" s="12" t="n">
        <v>1.68078064358216</v>
      </c>
      <c r="J53" s="13" t="n">
        <v>2510</v>
      </c>
      <c r="K53" s="13" t="n">
        <v>2862</v>
      </c>
    </row>
    <row r="54" customFormat="false" ht="15" hidden="false" customHeight="true" outlineLevel="0" collapsed="false">
      <c r="B54" s="11" t="s">
        <v>170</v>
      </c>
      <c r="C54" s="11" t="s">
        <v>171</v>
      </c>
      <c r="D54" s="12" t="n">
        <v>92.0985629698435</v>
      </c>
      <c r="E54" s="12" t="n">
        <v>0.556123249613842</v>
      </c>
      <c r="F54" s="12" t="n">
        <v>90.9369315472356</v>
      </c>
      <c r="G54" s="12" t="n">
        <v>93.122566031891</v>
      </c>
      <c r="H54" s="12" t="n">
        <v>0.603834882631054</v>
      </c>
      <c r="I54" s="12" t="n">
        <v>2.11902187762104</v>
      </c>
      <c r="J54" s="13" t="n">
        <v>4576</v>
      </c>
      <c r="K54" s="13" t="n">
        <v>4987</v>
      </c>
    </row>
    <row r="55" customFormat="false" ht="15" hidden="false" customHeight="false" outlineLevel="0" collapsed="false">
      <c r="B55" s="11"/>
      <c r="C55" s="11" t="s">
        <v>170</v>
      </c>
      <c r="D55" s="12" t="n">
        <v>90.8630652460706</v>
      </c>
      <c r="E55" s="12" t="n">
        <v>0.715104848597769</v>
      </c>
      <c r="F55" s="12" t="n">
        <v>89.3604803211539</v>
      </c>
      <c r="G55" s="12" t="n">
        <v>92.1720341128254</v>
      </c>
      <c r="H55" s="12" t="n">
        <v>0.787013784601212</v>
      </c>
      <c r="I55" s="12" t="n">
        <v>1.83186095259339</v>
      </c>
      <c r="J55" s="13" t="n">
        <v>2635</v>
      </c>
      <c r="K55" s="13" t="n">
        <v>2975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247</v>
      </c>
      <c r="K2" s="9" t="str">
        <f aca="false">HYPERLINK("#'INDICE'!A1", "Índice")</f>
        <v>Índice</v>
      </c>
    </row>
    <row r="3" customFormat="false" ht="15" hidden="false" customHeight="false" outlineLevel="0" collapsed="false">
      <c r="B3" s="7" t="s">
        <v>109</v>
      </c>
      <c r="C3" s="8" t="s">
        <v>46</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84.2764533693684</v>
      </c>
      <c r="E9" s="12" t="n">
        <v>0.612719814888676</v>
      </c>
      <c r="F9" s="12" t="n">
        <v>83.0373427456244</v>
      </c>
      <c r="G9" s="12" t="n">
        <v>85.4409181627524</v>
      </c>
      <c r="H9" s="12" t="n">
        <v>0.727035595818487</v>
      </c>
      <c r="I9" s="12" t="n">
        <v>2.20814449133557</v>
      </c>
      <c r="J9" s="13" t="n">
        <v>6520</v>
      </c>
      <c r="K9" s="13" t="n">
        <v>7795</v>
      </c>
    </row>
    <row r="10" customFormat="false" ht="15" hidden="false" customHeight="true" outlineLevel="0" collapsed="false">
      <c r="B10" s="11" t="s">
        <v>127</v>
      </c>
      <c r="C10" s="11" t="s">
        <v>128</v>
      </c>
      <c r="D10" s="12" t="n">
        <v>85.5720737939862</v>
      </c>
      <c r="E10" s="12" t="n">
        <v>0.807931211445656</v>
      </c>
      <c r="F10" s="12" t="n">
        <v>83.9139956570339</v>
      </c>
      <c r="G10" s="12" t="n">
        <v>87.0855470492162</v>
      </c>
      <c r="H10" s="12" t="n">
        <v>0.944152894308418</v>
      </c>
      <c r="I10" s="12" t="n">
        <v>2.46587662622845</v>
      </c>
      <c r="J10" s="13" t="n">
        <v>3999</v>
      </c>
      <c r="K10" s="13" t="n">
        <v>4665</v>
      </c>
    </row>
    <row r="11" customFormat="false" ht="15" hidden="false" customHeight="false" outlineLevel="0" collapsed="false">
      <c r="B11" s="11"/>
      <c r="C11" s="11" t="s">
        <v>129</v>
      </c>
      <c r="D11" s="12" t="n">
        <v>81.9754635696239</v>
      </c>
      <c r="E11" s="12" t="n">
        <v>0.917535822539373</v>
      </c>
      <c r="F11" s="12" t="n">
        <v>80.1043367083017</v>
      </c>
      <c r="G11" s="12" t="n">
        <v>83.7064104986678</v>
      </c>
      <c r="H11" s="12" t="n">
        <v>1.11928104164984</v>
      </c>
      <c r="I11" s="12" t="n">
        <v>1.78280414823989</v>
      </c>
      <c r="J11" s="13" t="n">
        <v>2521</v>
      </c>
      <c r="K11" s="13" t="n">
        <v>3130</v>
      </c>
    </row>
    <row r="12" customFormat="false" ht="15" hidden="false" customHeight="true" outlineLevel="0" collapsed="false">
      <c r="B12" s="11" t="s">
        <v>130</v>
      </c>
      <c r="C12" s="11" t="s">
        <v>131</v>
      </c>
      <c r="D12" s="12" t="n">
        <v>81.8701096911469</v>
      </c>
      <c r="E12" s="12" t="n">
        <v>0.847268859584956</v>
      </c>
      <c r="F12" s="12" t="n">
        <v>80.1483838690631</v>
      </c>
      <c r="G12" s="12" t="n">
        <v>83.4733016284112</v>
      </c>
      <c r="H12" s="12" t="n">
        <v>1.03489400805893</v>
      </c>
      <c r="I12" s="12" t="n">
        <v>1.82815805558961</v>
      </c>
      <c r="J12" s="13" t="n">
        <v>3107</v>
      </c>
      <c r="K12" s="13" t="n">
        <v>3781</v>
      </c>
    </row>
    <row r="13" customFormat="false" ht="15" hidden="false" customHeight="false" outlineLevel="0" collapsed="false">
      <c r="B13" s="11"/>
      <c r="C13" s="11" t="s">
        <v>132</v>
      </c>
      <c r="D13" s="12" t="n">
        <v>86.8180336080847</v>
      </c>
      <c r="E13" s="12" t="n">
        <v>0.935085517973319</v>
      </c>
      <c r="F13" s="12" t="n">
        <v>84.8717402165854</v>
      </c>
      <c r="G13" s="12" t="n">
        <v>88.5477183907762</v>
      </c>
      <c r="H13" s="12" t="n">
        <v>1.07706369185289</v>
      </c>
      <c r="I13" s="12" t="n">
        <v>1.82833265248715</v>
      </c>
      <c r="J13" s="13" t="n">
        <v>2080</v>
      </c>
      <c r="K13" s="13" t="n">
        <v>2394</v>
      </c>
    </row>
    <row r="14" customFormat="false" ht="15" hidden="false" customHeight="false" outlineLevel="0" collapsed="false">
      <c r="B14" s="11"/>
      <c r="C14" s="11" t="s">
        <v>133</v>
      </c>
      <c r="D14" s="12" t="n">
        <v>78.2048369607599</v>
      </c>
      <c r="E14" s="12" t="n">
        <v>1.39941807810014</v>
      </c>
      <c r="F14" s="12" t="n">
        <v>75.331043124032</v>
      </c>
      <c r="G14" s="12" t="n">
        <v>80.8290482250884</v>
      </c>
      <c r="H14" s="12" t="n">
        <v>1.78942650158878</v>
      </c>
      <c r="I14" s="12" t="n">
        <v>1.8601504502525</v>
      </c>
      <c r="J14" s="13" t="n">
        <v>1333</v>
      </c>
      <c r="K14" s="13" t="n">
        <v>1620</v>
      </c>
    </row>
    <row r="15" customFormat="false" ht="15" hidden="false" customHeight="true" outlineLevel="0" collapsed="false">
      <c r="B15" s="11" t="s">
        <v>134</v>
      </c>
      <c r="C15" s="11" t="s">
        <v>135</v>
      </c>
      <c r="D15" s="12" t="n">
        <v>82.2682323348965</v>
      </c>
      <c r="E15" s="12" t="n">
        <v>2.14457553164563</v>
      </c>
      <c r="F15" s="12" t="n">
        <v>77.6238628020499</v>
      </c>
      <c r="G15" s="12" t="n">
        <v>86.1209792084126</v>
      </c>
      <c r="H15" s="12" t="n">
        <v>2.60680881402134</v>
      </c>
      <c r="I15" s="12" t="n">
        <v>1.10663808303863</v>
      </c>
      <c r="J15" s="13" t="n">
        <v>293</v>
      </c>
      <c r="K15" s="13" t="n">
        <v>352</v>
      </c>
    </row>
    <row r="16" customFormat="false" ht="15" hidden="false" customHeight="false" outlineLevel="0" collapsed="false">
      <c r="B16" s="11"/>
      <c r="C16" s="11" t="s">
        <v>136</v>
      </c>
      <c r="D16" s="12" t="n">
        <v>77.1469277205439</v>
      </c>
      <c r="E16" s="12" t="n">
        <v>3.57036609461357</v>
      </c>
      <c r="F16" s="12" t="n">
        <v>69.3162411127834</v>
      </c>
      <c r="G16" s="12" t="n">
        <v>83.4561461874888</v>
      </c>
      <c r="H16" s="12" t="n">
        <v>4.62800813993114</v>
      </c>
      <c r="I16" s="12" t="n">
        <v>2.03897254925911</v>
      </c>
      <c r="J16" s="13" t="n">
        <v>226</v>
      </c>
      <c r="K16" s="13" t="n">
        <v>283</v>
      </c>
    </row>
    <row r="17" customFormat="false" ht="15" hidden="false" customHeight="false" outlineLevel="0" collapsed="false">
      <c r="B17" s="11"/>
      <c r="C17" s="11" t="s">
        <v>137</v>
      </c>
      <c r="D17" s="12" t="n">
        <v>81.4095099460166</v>
      </c>
      <c r="E17" s="12" t="n">
        <v>2.8219927372501</v>
      </c>
      <c r="F17" s="12" t="n">
        <v>75.1568612039361</v>
      </c>
      <c r="G17" s="12" t="n">
        <v>86.3737774655465</v>
      </c>
      <c r="H17" s="12" t="n">
        <v>3.4664165637668</v>
      </c>
      <c r="I17" s="12" t="n">
        <v>1.55753392852695</v>
      </c>
      <c r="J17" s="13" t="n">
        <v>244</v>
      </c>
      <c r="K17" s="13" t="n">
        <v>297</v>
      </c>
    </row>
    <row r="18" customFormat="false" ht="15" hidden="false" customHeight="false" outlineLevel="0" collapsed="false">
      <c r="B18" s="11"/>
      <c r="C18" s="11" t="s">
        <v>138</v>
      </c>
      <c r="D18" s="12" t="n">
        <v>81.0162871892688</v>
      </c>
      <c r="E18" s="12" t="n">
        <v>3.29307746948248</v>
      </c>
      <c r="F18" s="12" t="n">
        <v>73.5905994037039</v>
      </c>
      <c r="G18" s="12" t="n">
        <v>86.7305337949281</v>
      </c>
      <c r="H18" s="12" t="n">
        <v>4.06471042271939</v>
      </c>
      <c r="I18" s="12" t="n">
        <v>1.50891291895861</v>
      </c>
      <c r="J18" s="13" t="n">
        <v>177</v>
      </c>
      <c r="K18" s="13" t="n">
        <v>215</v>
      </c>
    </row>
    <row r="19" customFormat="false" ht="15" hidden="false" customHeight="false" outlineLevel="0" collapsed="false">
      <c r="B19" s="11"/>
      <c r="C19" s="11" t="s">
        <v>139</v>
      </c>
      <c r="D19" s="12" t="n">
        <v>79.3798955946613</v>
      </c>
      <c r="E19" s="12" t="n">
        <v>3.5375271690441</v>
      </c>
      <c r="F19" s="12" t="n">
        <v>71.4323863037882</v>
      </c>
      <c r="G19" s="12" t="n">
        <v>85.563258430949</v>
      </c>
      <c r="H19" s="12" t="n">
        <v>4.45645228246183</v>
      </c>
      <c r="I19" s="12" t="n">
        <v>1.55200895472236</v>
      </c>
      <c r="J19" s="13" t="n">
        <v>162</v>
      </c>
      <c r="K19" s="13" t="n">
        <v>204</v>
      </c>
    </row>
    <row r="20" customFormat="false" ht="15" hidden="false" customHeight="false" outlineLevel="0" collapsed="false">
      <c r="B20" s="11"/>
      <c r="C20" s="11" t="s">
        <v>140</v>
      </c>
      <c r="D20" s="12" t="n">
        <v>79.2233076152494</v>
      </c>
      <c r="E20" s="12" t="n">
        <v>2.65517233235436</v>
      </c>
      <c r="F20" s="12" t="n">
        <v>73.4668929060041</v>
      </c>
      <c r="G20" s="12" t="n">
        <v>84.0027929043433</v>
      </c>
      <c r="H20" s="12" t="n">
        <v>3.3515040109778</v>
      </c>
      <c r="I20" s="12" t="n">
        <v>1.25922511810373</v>
      </c>
      <c r="J20" s="13" t="n">
        <v>235</v>
      </c>
      <c r="K20" s="13" t="n">
        <v>295</v>
      </c>
    </row>
    <row r="21" customFormat="false" ht="15" hidden="false" customHeight="false" outlineLevel="0" collapsed="false">
      <c r="B21" s="11"/>
      <c r="C21" s="11" t="s">
        <v>141</v>
      </c>
      <c r="D21" s="12" t="n">
        <v>89.870138353013</v>
      </c>
      <c r="E21" s="12" t="n">
        <v>1.41725477696859</v>
      </c>
      <c r="F21" s="12" t="n">
        <v>86.7119003907153</v>
      </c>
      <c r="G21" s="12" t="n">
        <v>92.3440196258423</v>
      </c>
      <c r="H21" s="12" t="n">
        <v>1.57700299892893</v>
      </c>
      <c r="I21" s="12" t="n">
        <v>1.14730868750352</v>
      </c>
      <c r="J21" s="13" t="n">
        <v>463</v>
      </c>
      <c r="K21" s="13" t="n">
        <v>521</v>
      </c>
    </row>
    <row r="22" customFormat="false" ht="15" hidden="false" customHeight="false" outlineLevel="0" collapsed="false">
      <c r="B22" s="11"/>
      <c r="C22" s="11" t="s">
        <v>142</v>
      </c>
      <c r="D22" s="12" t="n">
        <v>85.4025152687588</v>
      </c>
      <c r="E22" s="12" t="n">
        <v>1.85709041602577</v>
      </c>
      <c r="F22" s="12" t="n">
        <v>81.3348936261068</v>
      </c>
      <c r="G22" s="12" t="n">
        <v>88.7067754804099</v>
      </c>
      <c r="H22" s="12" t="n">
        <v>2.17451489593904</v>
      </c>
      <c r="I22" s="12" t="n">
        <v>1.23382130426626</v>
      </c>
      <c r="J22" s="13" t="n">
        <v>382</v>
      </c>
      <c r="K22" s="13" t="n">
        <v>447</v>
      </c>
    </row>
    <row r="23" customFormat="false" ht="15" hidden="false" customHeight="false" outlineLevel="0" collapsed="false">
      <c r="B23" s="11"/>
      <c r="C23" s="11" t="s">
        <v>143</v>
      </c>
      <c r="D23" s="12" t="n">
        <v>87.9483083532268</v>
      </c>
      <c r="E23" s="12" t="n">
        <v>1.62903729043038</v>
      </c>
      <c r="F23" s="12" t="n">
        <v>84.3401437921433</v>
      </c>
      <c r="G23" s="12" t="n">
        <v>90.815652322038</v>
      </c>
      <c r="H23" s="12" t="n">
        <v>1.85226677003005</v>
      </c>
      <c r="I23" s="12" t="n">
        <v>1.069090388425</v>
      </c>
      <c r="J23" s="13" t="n">
        <v>372</v>
      </c>
      <c r="K23" s="13" t="n">
        <v>428</v>
      </c>
    </row>
    <row r="24" customFormat="false" ht="15" hidden="false" customHeight="false" outlineLevel="0" collapsed="false">
      <c r="B24" s="11"/>
      <c r="C24" s="11" t="s">
        <v>144</v>
      </c>
      <c r="D24" s="12" t="n">
        <v>85.0822211077626</v>
      </c>
      <c r="E24" s="12" t="n">
        <v>2.52515473125055</v>
      </c>
      <c r="F24" s="12" t="n">
        <v>79.3308426425227</v>
      </c>
      <c r="G24" s="12" t="n">
        <v>89.4461342506594</v>
      </c>
      <c r="H24" s="12" t="n">
        <v>2.96789940174724</v>
      </c>
      <c r="I24" s="12" t="n">
        <v>1.12533292044939</v>
      </c>
      <c r="J24" s="13" t="n">
        <v>187</v>
      </c>
      <c r="K24" s="13" t="n">
        <v>225</v>
      </c>
    </row>
    <row r="25" customFormat="false" ht="15" hidden="false" customHeight="false" outlineLevel="0" collapsed="false">
      <c r="B25" s="11"/>
      <c r="C25" s="11" t="s">
        <v>145</v>
      </c>
      <c r="D25" s="12" t="n">
        <v>80.5330464781041</v>
      </c>
      <c r="E25" s="12" t="n">
        <v>2.81225573735352</v>
      </c>
      <c r="F25" s="12" t="n">
        <v>74.3362250748025</v>
      </c>
      <c r="G25" s="12" t="n">
        <v>85.5249371991351</v>
      </c>
      <c r="H25" s="12" t="n">
        <v>3.49205184745884</v>
      </c>
      <c r="I25" s="12" t="n">
        <v>1.20064456621009</v>
      </c>
      <c r="J25" s="13" t="n">
        <v>192</v>
      </c>
      <c r="K25" s="13" t="n">
        <v>239</v>
      </c>
    </row>
    <row r="26" customFormat="false" ht="15" hidden="false" customHeight="false" outlineLevel="0" collapsed="false">
      <c r="B26" s="11"/>
      <c r="C26" s="11" t="s">
        <v>146</v>
      </c>
      <c r="D26" s="12" t="n">
        <v>85.3470321003939</v>
      </c>
      <c r="E26" s="12" t="n">
        <v>2.10727474121477</v>
      </c>
      <c r="F26" s="12" t="n">
        <v>80.6567387667346</v>
      </c>
      <c r="G26" s="12" t="n">
        <v>89.0543748731883</v>
      </c>
      <c r="H26" s="12" t="n">
        <v>2.46906622216925</v>
      </c>
      <c r="I26" s="12" t="n">
        <v>1.08655003047594</v>
      </c>
      <c r="J26" s="13" t="n">
        <v>265</v>
      </c>
      <c r="K26" s="13" t="n">
        <v>307</v>
      </c>
    </row>
    <row r="27" customFormat="false" ht="15" hidden="false" customHeight="false" outlineLevel="0" collapsed="false">
      <c r="B27" s="11"/>
      <c r="C27" s="11" t="s">
        <v>147</v>
      </c>
      <c r="D27" s="12" t="n">
        <v>84.0975612503606</v>
      </c>
      <c r="E27" s="12" t="n">
        <v>2.2241617626441</v>
      </c>
      <c r="F27" s="12" t="n">
        <v>79.1978303755807</v>
      </c>
      <c r="G27" s="12" t="n">
        <v>88.0178180894437</v>
      </c>
      <c r="H27" s="12" t="n">
        <v>2.64473990633653</v>
      </c>
      <c r="I27" s="12" t="n">
        <v>1.56838060684605</v>
      </c>
      <c r="J27" s="13" t="n">
        <v>367</v>
      </c>
      <c r="K27" s="13" t="n">
        <v>425</v>
      </c>
    </row>
    <row r="28" customFormat="false" ht="15" hidden="false" customHeight="false" outlineLevel="0" collapsed="false">
      <c r="B28" s="11"/>
      <c r="C28" s="11" t="s">
        <v>148</v>
      </c>
      <c r="D28" s="12" t="n">
        <v>71.3224498278105</v>
      </c>
      <c r="E28" s="12" t="n">
        <v>3.5510047150391</v>
      </c>
      <c r="F28" s="12" t="n">
        <v>63.7485358724869</v>
      </c>
      <c r="G28" s="12" t="n">
        <v>77.8634515379114</v>
      </c>
      <c r="H28" s="12" t="n">
        <v>4.97880362159752</v>
      </c>
      <c r="I28" s="12" t="n">
        <v>1.12203288477354</v>
      </c>
      <c r="J28" s="13" t="n">
        <v>140</v>
      </c>
      <c r="K28" s="13" t="n">
        <v>183</v>
      </c>
    </row>
    <row r="29" customFormat="false" ht="15" hidden="false" customHeight="false" outlineLevel="0" collapsed="false">
      <c r="B29" s="11"/>
      <c r="C29" s="11" t="s">
        <v>149</v>
      </c>
      <c r="D29" s="12" t="n">
        <v>80.9990219057523</v>
      </c>
      <c r="E29" s="12" t="n">
        <v>2.17336368341803</v>
      </c>
      <c r="F29" s="12" t="n">
        <v>76.3051756752971</v>
      </c>
      <c r="G29" s="12" t="n">
        <v>84.9464743437606</v>
      </c>
      <c r="H29" s="12" t="n">
        <v>2.68319744150353</v>
      </c>
      <c r="I29" s="12" t="n">
        <v>0.914587673369592</v>
      </c>
      <c r="J29" s="13" t="n">
        <v>248</v>
      </c>
      <c r="K29" s="13" t="n">
        <v>299</v>
      </c>
    </row>
    <row r="30" customFormat="false" ht="15" hidden="false" customHeight="false" outlineLevel="0" collapsed="false">
      <c r="B30" s="11"/>
      <c r="C30" s="11" t="s">
        <v>150</v>
      </c>
      <c r="D30" s="12" t="n">
        <v>79.1086905665236</v>
      </c>
      <c r="E30" s="12" t="n">
        <v>3.25586711838131</v>
      </c>
      <c r="F30" s="12" t="n">
        <v>71.8938598891208</v>
      </c>
      <c r="G30" s="12" t="n">
        <v>84.8614590503385</v>
      </c>
      <c r="H30" s="12" t="n">
        <v>4.11568829551465</v>
      </c>
      <c r="I30" s="12" t="n">
        <v>1.65486736592</v>
      </c>
      <c r="J30" s="13" t="n">
        <v>210</v>
      </c>
      <c r="K30" s="13" t="n">
        <v>259</v>
      </c>
    </row>
    <row r="31" customFormat="false" ht="15" hidden="false" customHeight="false" outlineLevel="0" collapsed="false">
      <c r="B31" s="11"/>
      <c r="C31" s="11" t="s">
        <v>151</v>
      </c>
      <c r="D31" s="12" t="n">
        <v>82.9642776188046</v>
      </c>
      <c r="E31" s="12" t="n">
        <v>1.72242798245141</v>
      </c>
      <c r="F31" s="12" t="n">
        <v>79.3027207429714</v>
      </c>
      <c r="G31" s="12" t="n">
        <v>86.0916752427999</v>
      </c>
      <c r="H31" s="12" t="n">
        <v>2.07610797307901</v>
      </c>
      <c r="I31" s="12" t="n">
        <v>1.61419796115383</v>
      </c>
      <c r="J31" s="13" t="n">
        <v>651</v>
      </c>
      <c r="K31" s="13" t="n">
        <v>770</v>
      </c>
    </row>
    <row r="32" customFormat="false" ht="15" hidden="false" customHeight="false" outlineLevel="0" collapsed="false">
      <c r="B32" s="11"/>
      <c r="C32" s="11" t="s">
        <v>152</v>
      </c>
      <c r="D32" s="12" t="n">
        <v>80.043539481662</v>
      </c>
      <c r="E32" s="12" t="n">
        <v>2.11975735593384</v>
      </c>
      <c r="F32" s="12" t="n">
        <v>75.5281478833374</v>
      </c>
      <c r="G32" s="12" t="n">
        <v>83.9033418905507</v>
      </c>
      <c r="H32" s="12" t="n">
        <v>2.648255399075</v>
      </c>
      <c r="I32" s="12" t="n">
        <v>1.25739006136565</v>
      </c>
      <c r="J32" s="13" t="n">
        <v>358</v>
      </c>
      <c r="K32" s="13" t="n">
        <v>448</v>
      </c>
    </row>
    <row r="33" customFormat="false" ht="15" hidden="false" customHeight="false" outlineLevel="0" collapsed="false">
      <c r="B33" s="11"/>
      <c r="C33" s="11" t="s">
        <v>153</v>
      </c>
      <c r="D33" s="12" t="n">
        <v>86.2127934494093</v>
      </c>
      <c r="E33" s="12" t="n">
        <v>2.4646738408294</v>
      </c>
      <c r="F33" s="12" t="n">
        <v>80.5619303937015</v>
      </c>
      <c r="G33" s="12" t="n">
        <v>90.4163123512105</v>
      </c>
      <c r="H33" s="12" t="n">
        <v>2.85882610018396</v>
      </c>
      <c r="I33" s="12" t="n">
        <v>1.6302777269064</v>
      </c>
      <c r="J33" s="13" t="n">
        <v>280</v>
      </c>
      <c r="K33" s="13" t="n">
        <v>320</v>
      </c>
    </row>
    <row r="34" customFormat="false" ht="15" hidden="false" customHeight="false" outlineLevel="0" collapsed="false">
      <c r="B34" s="11"/>
      <c r="C34" s="11" t="s">
        <v>154</v>
      </c>
      <c r="D34" s="12" t="n">
        <v>81.7458771742078</v>
      </c>
      <c r="E34" s="12" t="n">
        <v>3.15402781192036</v>
      </c>
      <c r="F34" s="12" t="n">
        <v>74.6574656244808</v>
      </c>
      <c r="G34" s="12" t="n">
        <v>87.1917752701609</v>
      </c>
      <c r="H34" s="12" t="n">
        <v>3.85833258012369</v>
      </c>
      <c r="I34" s="12" t="n">
        <v>2.24664322934922</v>
      </c>
      <c r="J34" s="13" t="n">
        <v>284</v>
      </c>
      <c r="K34" s="13" t="n">
        <v>338</v>
      </c>
    </row>
    <row r="35" customFormat="false" ht="15" hidden="false" customHeight="false" outlineLevel="0" collapsed="false">
      <c r="B35" s="11"/>
      <c r="C35" s="11" t="s">
        <v>155</v>
      </c>
      <c r="D35" s="12" t="n">
        <v>75.187477921507</v>
      </c>
      <c r="E35" s="12" t="n">
        <v>3.55811709316974</v>
      </c>
      <c r="F35" s="12" t="n">
        <v>67.4308140574659</v>
      </c>
      <c r="G35" s="12" t="n">
        <v>81.6008773635583</v>
      </c>
      <c r="H35" s="12" t="n">
        <v>4.73232670057677</v>
      </c>
      <c r="I35" s="12" t="n">
        <v>1.49295502638993</v>
      </c>
      <c r="J35" s="13" t="n">
        <v>171</v>
      </c>
      <c r="K35" s="13" t="n">
        <v>221</v>
      </c>
    </row>
    <row r="36" customFormat="false" ht="15" hidden="false" customHeight="false" outlineLevel="0" collapsed="false">
      <c r="B36" s="11"/>
      <c r="C36" s="11" t="s">
        <v>156</v>
      </c>
      <c r="D36" s="12" t="n">
        <v>84.052086104722</v>
      </c>
      <c r="E36" s="12" t="n">
        <v>2.17358964066227</v>
      </c>
      <c r="F36" s="12" t="n">
        <v>79.2800161099903</v>
      </c>
      <c r="G36" s="12" t="n">
        <v>87.8929305839788</v>
      </c>
      <c r="H36" s="12" t="n">
        <v>2.58600320514848</v>
      </c>
      <c r="I36" s="12" t="n">
        <v>1.59309313812554</v>
      </c>
      <c r="J36" s="13" t="n">
        <v>382</v>
      </c>
      <c r="K36" s="13" t="n">
        <v>453</v>
      </c>
    </row>
    <row r="37" customFormat="false" ht="15" hidden="false" customHeight="false" outlineLevel="0" collapsed="false">
      <c r="B37" s="11"/>
      <c r="C37" s="11" t="s">
        <v>157</v>
      </c>
      <c r="D37" s="12" t="n">
        <v>88.2058997703046</v>
      </c>
      <c r="E37" s="12" t="n">
        <v>2.12312054012881</v>
      </c>
      <c r="F37" s="12" t="n">
        <v>83.2845732625102</v>
      </c>
      <c r="G37" s="12" t="n">
        <v>91.8205976643573</v>
      </c>
      <c r="H37" s="12" t="n">
        <v>2.40700513872381</v>
      </c>
      <c r="I37" s="12" t="n">
        <v>1.14824015142515</v>
      </c>
      <c r="J37" s="13" t="n">
        <v>231</v>
      </c>
      <c r="K37" s="13" t="n">
        <v>266</v>
      </c>
    </row>
    <row r="38" customFormat="false" ht="15" hidden="false" customHeight="true" outlineLevel="0" collapsed="false">
      <c r="B38" s="11" t="s">
        <v>158</v>
      </c>
      <c r="C38" s="11" t="s">
        <v>159</v>
      </c>
      <c r="D38" s="12" t="n">
        <v>83.2603125034455</v>
      </c>
      <c r="E38" s="12" t="n">
        <v>0.826756793288746</v>
      </c>
      <c r="F38" s="12" t="n">
        <v>81.5750582750823</v>
      </c>
      <c r="G38" s="12" t="n">
        <v>84.8201071623926</v>
      </c>
      <c r="H38" s="12" t="n">
        <v>0.99297824909621</v>
      </c>
      <c r="I38" s="12" t="n">
        <v>2.00925993963119</v>
      </c>
      <c r="J38" s="13" t="n">
        <v>3359</v>
      </c>
      <c r="K38" s="13" t="n">
        <v>4098</v>
      </c>
    </row>
    <row r="39" customFormat="false" ht="15" hidden="false" customHeight="false" outlineLevel="0" collapsed="false">
      <c r="B39" s="11"/>
      <c r="C39" s="11" t="s">
        <v>160</v>
      </c>
      <c r="D39" s="12" t="n">
        <v>85.1362388535514</v>
      </c>
      <c r="E39" s="12" t="n">
        <v>0.897326248565736</v>
      </c>
      <c r="F39" s="12" t="n">
        <v>83.2885196335334</v>
      </c>
      <c r="G39" s="12" t="n">
        <v>86.8120116306268</v>
      </c>
      <c r="H39" s="12" t="n">
        <v>1.05398859598353</v>
      </c>
      <c r="I39" s="12" t="n">
        <v>2.35174120508995</v>
      </c>
      <c r="J39" s="13" t="n">
        <v>3161</v>
      </c>
      <c r="K39" s="13" t="n">
        <v>3697</v>
      </c>
    </row>
    <row r="40" customFormat="false" ht="15" hidden="false" customHeight="true" outlineLevel="0" collapsed="false">
      <c r="B40" s="11" t="s">
        <v>182</v>
      </c>
      <c r="C40" s="11" t="s">
        <v>183</v>
      </c>
      <c r="D40" s="12" t="n">
        <v>84.0213560808497</v>
      </c>
      <c r="E40" s="12" t="n">
        <v>0.928953932029953</v>
      </c>
      <c r="F40" s="12" t="n">
        <v>82.1147229448544</v>
      </c>
      <c r="G40" s="12" t="n">
        <v>85.7599829314599</v>
      </c>
      <c r="H40" s="12" t="n">
        <v>1.10561644724713</v>
      </c>
      <c r="I40" s="12" t="n">
        <v>2.5672420039102</v>
      </c>
      <c r="J40" s="13" t="n">
        <v>3333</v>
      </c>
      <c r="K40" s="13" t="n">
        <v>3995</v>
      </c>
    </row>
    <row r="41" customFormat="false" ht="15" hidden="false" customHeight="false" outlineLevel="0" collapsed="false">
      <c r="B41" s="11"/>
      <c r="C41" s="11" t="s">
        <v>184</v>
      </c>
      <c r="D41" s="12" t="n">
        <v>84.546824277046</v>
      </c>
      <c r="E41" s="12" t="n">
        <v>0.85055975637122</v>
      </c>
      <c r="F41" s="12" t="n">
        <v>82.8045195884644</v>
      </c>
      <c r="G41" s="12" t="n">
        <v>86.1421371795204</v>
      </c>
      <c r="H41" s="12" t="n">
        <v>1.00602212282282</v>
      </c>
      <c r="I41" s="12" t="n">
        <v>2.10360363253398</v>
      </c>
      <c r="J41" s="13" t="n">
        <v>3187</v>
      </c>
      <c r="K41" s="13" t="n">
        <v>3800</v>
      </c>
    </row>
    <row r="42" customFormat="false" ht="15" hidden="false" customHeight="true" outlineLevel="0" collapsed="false">
      <c r="B42" s="11" t="s">
        <v>185</v>
      </c>
      <c r="C42" s="11" t="s">
        <v>186</v>
      </c>
      <c r="D42" s="12" t="n">
        <v>67.5042601917202</v>
      </c>
      <c r="E42" s="12" t="n">
        <v>1.89480161846779</v>
      </c>
      <c r="F42" s="12" t="n">
        <v>63.6790752058543</v>
      </c>
      <c r="G42" s="12" t="n">
        <v>71.1093623469323</v>
      </c>
      <c r="H42" s="12" t="n">
        <v>2.80693635199664</v>
      </c>
      <c r="I42" s="12" t="n">
        <v>1.54995775836127</v>
      </c>
      <c r="J42" s="13" t="n">
        <v>648</v>
      </c>
      <c r="K42" s="13" t="n">
        <v>948</v>
      </c>
    </row>
    <row r="43" customFormat="false" ht="15" hidden="false" customHeight="false" outlineLevel="0" collapsed="false">
      <c r="B43" s="11"/>
      <c r="C43" s="11" t="s">
        <v>187</v>
      </c>
      <c r="D43" s="12" t="n">
        <v>83.5859485578465</v>
      </c>
      <c r="E43" s="12" t="n">
        <v>3.12783247304284</v>
      </c>
      <c r="F43" s="12" t="n">
        <v>76.4787665395323</v>
      </c>
      <c r="G43" s="12" t="n">
        <v>88.8584743483795</v>
      </c>
      <c r="H43" s="12" t="n">
        <v>3.74205536577501</v>
      </c>
      <c r="I43" s="12" t="n">
        <v>2.19628461487158</v>
      </c>
      <c r="J43" s="13" t="n">
        <v>253</v>
      </c>
      <c r="K43" s="13" t="n">
        <v>309</v>
      </c>
    </row>
    <row r="44" customFormat="false" ht="15" hidden="false" customHeight="false" outlineLevel="0" collapsed="false">
      <c r="B44" s="11"/>
      <c r="C44" s="11" t="s">
        <v>188</v>
      </c>
      <c r="D44" s="12" t="n">
        <v>87.5185192010865</v>
      </c>
      <c r="E44" s="12" t="n">
        <v>2.70951240660465</v>
      </c>
      <c r="F44" s="12" t="n">
        <v>81.1352451721954</v>
      </c>
      <c r="G44" s="12" t="n">
        <v>91.9560221182864</v>
      </c>
      <c r="H44" s="12" t="n">
        <v>3.09593036004089</v>
      </c>
      <c r="I44" s="12" t="n">
        <v>1.47855980251806</v>
      </c>
      <c r="J44" s="13" t="n">
        <v>193</v>
      </c>
      <c r="K44" s="13" t="n">
        <v>221</v>
      </c>
    </row>
    <row r="45" customFormat="false" ht="15" hidden="false" customHeight="false" outlineLevel="0" collapsed="false">
      <c r="B45" s="11"/>
      <c r="C45" s="11" t="s">
        <v>189</v>
      </c>
      <c r="D45" s="12" t="n">
        <v>86.0934631466999</v>
      </c>
      <c r="E45" s="12" t="n">
        <v>0.679319905926603</v>
      </c>
      <c r="F45" s="12" t="n">
        <v>84.7071514816004</v>
      </c>
      <c r="G45" s="12" t="n">
        <v>87.3728378098027</v>
      </c>
      <c r="H45" s="12" t="n">
        <v>0.789049343698799</v>
      </c>
      <c r="I45" s="12" t="n">
        <v>2.38588859794908</v>
      </c>
      <c r="J45" s="13" t="n">
        <v>5328</v>
      </c>
      <c r="K45" s="13" t="n">
        <v>6191</v>
      </c>
    </row>
    <row r="46" customFormat="false" ht="15" hidden="false" customHeight="false" outlineLevel="0" collapsed="false">
      <c r="B46" s="11"/>
      <c r="C46" s="11" t="s">
        <v>190</v>
      </c>
      <c r="D46" s="12" t="n">
        <v>72.9297546772982</v>
      </c>
      <c r="E46" s="12" t="n">
        <v>6.91192997662107</v>
      </c>
      <c r="F46" s="12" t="n">
        <v>57.4629941722315</v>
      </c>
      <c r="G46" s="12" t="n">
        <v>84.3084051423458</v>
      </c>
      <c r="H46" s="12" t="n">
        <v>9.47751710835335</v>
      </c>
      <c r="I46" s="12" t="n">
        <v>3.02490492558253</v>
      </c>
      <c r="J46" s="13" t="n">
        <v>98</v>
      </c>
      <c r="K46" s="13" t="n">
        <v>126</v>
      </c>
    </row>
    <row r="47" customFormat="false" ht="15" hidden="false" customHeight="true" outlineLevel="0" collapsed="false">
      <c r="B47" s="11" t="s">
        <v>161</v>
      </c>
      <c r="C47" s="11" t="s">
        <v>162</v>
      </c>
      <c r="D47" s="12" t="n">
        <v>80.662847604198</v>
      </c>
      <c r="E47" s="12" t="n">
        <v>1.48113620475872</v>
      </c>
      <c r="F47" s="12" t="n">
        <v>77.5910450806162</v>
      </c>
      <c r="G47" s="12" t="n">
        <v>83.4036368974098</v>
      </c>
      <c r="H47" s="12" t="n">
        <v>1.83620619498392</v>
      </c>
      <c r="I47" s="12" t="n">
        <v>2.36283398099864</v>
      </c>
      <c r="J47" s="13" t="n">
        <v>1304</v>
      </c>
      <c r="K47" s="13" t="n">
        <v>1681</v>
      </c>
    </row>
    <row r="48" customFormat="false" ht="15" hidden="false" customHeight="false" outlineLevel="0" collapsed="false">
      <c r="B48" s="11"/>
      <c r="C48" s="11" t="s">
        <v>163</v>
      </c>
      <c r="D48" s="12" t="n">
        <v>82.76601979778</v>
      </c>
      <c r="E48" s="12" t="n">
        <v>1.33849408877305</v>
      </c>
      <c r="F48" s="12" t="n">
        <v>79.9806022330729</v>
      </c>
      <c r="G48" s="12" t="n">
        <v>85.2354284701362</v>
      </c>
      <c r="H48" s="12" t="n">
        <v>1.61720243651121</v>
      </c>
      <c r="I48" s="12" t="n">
        <v>1.84759988924244</v>
      </c>
      <c r="J48" s="13" t="n">
        <v>1194</v>
      </c>
      <c r="K48" s="13" t="n">
        <v>1472</v>
      </c>
    </row>
    <row r="49" customFormat="false" ht="15" hidden="false" customHeight="false" outlineLevel="0" collapsed="false">
      <c r="B49" s="11"/>
      <c r="C49" s="11" t="s">
        <v>164</v>
      </c>
      <c r="D49" s="12" t="n">
        <v>82.2453036355866</v>
      </c>
      <c r="E49" s="12" t="n">
        <v>1.61865197763921</v>
      </c>
      <c r="F49" s="12" t="n">
        <v>78.8457570725769</v>
      </c>
      <c r="G49" s="12" t="n">
        <v>85.2010741888518</v>
      </c>
      <c r="H49" s="12" t="n">
        <v>1.96807830488553</v>
      </c>
      <c r="I49" s="12" t="n">
        <v>2.62319139645998</v>
      </c>
      <c r="J49" s="13" t="n">
        <v>1209</v>
      </c>
      <c r="K49" s="13" t="n">
        <v>1463</v>
      </c>
    </row>
    <row r="50" customFormat="false" ht="15" hidden="false" customHeight="false" outlineLevel="0" collapsed="false">
      <c r="B50" s="11"/>
      <c r="C50" s="11" t="s">
        <v>165</v>
      </c>
      <c r="D50" s="12" t="n">
        <v>85.752002018373</v>
      </c>
      <c r="E50" s="12" t="n">
        <v>1.53944569753543</v>
      </c>
      <c r="F50" s="12" t="n">
        <v>82.458564007308</v>
      </c>
      <c r="G50" s="12" t="n">
        <v>88.513229020242</v>
      </c>
      <c r="H50" s="12" t="n">
        <v>1.79523003696822</v>
      </c>
      <c r="I50" s="12" t="n">
        <v>2.81447922806302</v>
      </c>
      <c r="J50" s="13" t="n">
        <v>1237</v>
      </c>
      <c r="K50" s="13" t="n">
        <v>1452</v>
      </c>
    </row>
    <row r="51" customFormat="false" ht="15" hidden="false" customHeight="false" outlineLevel="0" collapsed="false">
      <c r="B51" s="11"/>
      <c r="C51" s="11" t="s">
        <v>166</v>
      </c>
      <c r="D51" s="12" t="n">
        <v>90.7212499813907</v>
      </c>
      <c r="E51" s="12" t="n">
        <v>1.16517480518991</v>
      </c>
      <c r="F51" s="12" t="n">
        <v>88.1696784822277</v>
      </c>
      <c r="G51" s="12" t="n">
        <v>92.7676387625615</v>
      </c>
      <c r="H51" s="12" t="n">
        <v>1.28434606603075</v>
      </c>
      <c r="I51" s="12" t="n">
        <v>2.72242618409511</v>
      </c>
      <c r="J51" s="13" t="n">
        <v>1542</v>
      </c>
      <c r="K51" s="13" t="n">
        <v>1689</v>
      </c>
    </row>
    <row r="52" customFormat="false" ht="15" hidden="false" customHeight="true" outlineLevel="0" collapsed="false">
      <c r="B52" s="11" t="s">
        <v>167</v>
      </c>
      <c r="C52" s="11" t="s">
        <v>168</v>
      </c>
      <c r="D52" s="12" t="n">
        <v>85.8666086917033</v>
      </c>
      <c r="E52" s="12" t="n">
        <v>0.770857156777706</v>
      </c>
      <c r="F52" s="12" t="n">
        <v>84.2865134610233</v>
      </c>
      <c r="G52" s="12" t="n">
        <v>87.3117336057358</v>
      </c>
      <c r="H52" s="12" t="n">
        <v>0.897737978153303</v>
      </c>
      <c r="I52" s="12" t="n">
        <v>2.42763642971787</v>
      </c>
      <c r="J52" s="13" t="n">
        <v>4276</v>
      </c>
      <c r="K52" s="13" t="n">
        <v>4959</v>
      </c>
    </row>
    <row r="53" customFormat="false" ht="15" hidden="false" customHeight="false" outlineLevel="0" collapsed="false">
      <c r="B53" s="11"/>
      <c r="C53" s="11" t="s">
        <v>169</v>
      </c>
      <c r="D53" s="12" t="n">
        <v>81.4983197878507</v>
      </c>
      <c r="E53" s="12" t="n">
        <v>1.0207956180757</v>
      </c>
      <c r="F53" s="12" t="n">
        <v>79.4122555346279</v>
      </c>
      <c r="G53" s="12" t="n">
        <v>83.4171510261906</v>
      </c>
      <c r="H53" s="12" t="n">
        <v>1.25253578323203</v>
      </c>
      <c r="I53" s="12" t="n">
        <v>1.93290377905958</v>
      </c>
      <c r="J53" s="13" t="n">
        <v>2210</v>
      </c>
      <c r="K53" s="13" t="n">
        <v>2798</v>
      </c>
    </row>
    <row r="54" customFormat="false" ht="15" hidden="false" customHeight="true" outlineLevel="0" collapsed="false">
      <c r="B54" s="11" t="s">
        <v>170</v>
      </c>
      <c r="C54" s="11" t="s">
        <v>171</v>
      </c>
      <c r="D54" s="12" t="n">
        <v>85.5466180097086</v>
      </c>
      <c r="E54" s="12" t="n">
        <v>0.761941246682455</v>
      </c>
      <c r="F54" s="12" t="n">
        <v>83.9874247541473</v>
      </c>
      <c r="G54" s="12" t="n">
        <v>86.9775284839394</v>
      </c>
      <c r="H54" s="12" t="n">
        <v>0.890673722011994</v>
      </c>
      <c r="I54" s="12" t="n">
        <v>2.29979657786157</v>
      </c>
      <c r="J54" s="13" t="n">
        <v>4206</v>
      </c>
      <c r="K54" s="13" t="n">
        <v>4899</v>
      </c>
    </row>
    <row r="55" customFormat="false" ht="15" hidden="false" customHeight="false" outlineLevel="0" collapsed="false">
      <c r="B55" s="11"/>
      <c r="C55" s="11" t="s">
        <v>170</v>
      </c>
      <c r="D55" s="12" t="n">
        <v>82.5363583143066</v>
      </c>
      <c r="E55" s="12" t="n">
        <v>1.02962997263358</v>
      </c>
      <c r="F55" s="12" t="n">
        <v>80.4242703774982</v>
      </c>
      <c r="G55" s="12" t="n">
        <v>84.464585503641</v>
      </c>
      <c r="H55" s="12" t="n">
        <v>1.24748655460742</v>
      </c>
      <c r="I55" s="12" t="n">
        <v>2.12927034677313</v>
      </c>
      <c r="J55" s="13" t="n">
        <v>2314</v>
      </c>
      <c r="K55" s="13" t="n">
        <v>2896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248</v>
      </c>
      <c r="K2" s="9" t="str">
        <f aca="false">HYPERLINK("#'INDICE'!A1", "Índice")</f>
        <v>Índice</v>
      </c>
    </row>
    <row r="3" customFormat="false" ht="15" hidden="false" customHeight="false" outlineLevel="0" collapsed="false">
      <c r="B3" s="7" t="s">
        <v>109</v>
      </c>
      <c r="C3" s="8" t="s">
        <v>47</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79.0671353997233</v>
      </c>
      <c r="E9" s="12" t="n">
        <v>0.724564834045764</v>
      </c>
      <c r="F9" s="12" t="n">
        <v>77.6109327031902</v>
      </c>
      <c r="G9" s="12" t="n">
        <v>80.4524803527119</v>
      </c>
      <c r="H9" s="12" t="n">
        <v>0.916391912243605</v>
      </c>
      <c r="I9" s="12" t="n">
        <v>2.41736259138035</v>
      </c>
      <c r="J9" s="13" t="n">
        <v>5911</v>
      </c>
      <c r="K9" s="13" t="n">
        <v>7622</v>
      </c>
    </row>
    <row r="10" customFormat="false" ht="15" hidden="false" customHeight="true" outlineLevel="0" collapsed="false">
      <c r="B10" s="11" t="s">
        <v>127</v>
      </c>
      <c r="C10" s="11" t="s">
        <v>128</v>
      </c>
      <c r="D10" s="12" t="n">
        <v>80.2792952484477</v>
      </c>
      <c r="E10" s="12" t="n">
        <v>0.906260668187632</v>
      </c>
      <c r="F10" s="12" t="n">
        <v>78.4412268223969</v>
      </c>
      <c r="G10" s="12" t="n">
        <v>81.9966201319475</v>
      </c>
      <c r="H10" s="12" t="n">
        <v>1.12888468363224</v>
      </c>
      <c r="I10" s="12" t="n">
        <v>2.37184608581082</v>
      </c>
      <c r="J10" s="13" t="n">
        <v>3568</v>
      </c>
      <c r="K10" s="13" t="n">
        <v>4573</v>
      </c>
    </row>
    <row r="11" customFormat="false" ht="15" hidden="false" customHeight="false" outlineLevel="0" collapsed="false">
      <c r="B11" s="11"/>
      <c r="C11" s="11" t="s">
        <v>129</v>
      </c>
      <c r="D11" s="12" t="n">
        <v>76.8931287859986</v>
      </c>
      <c r="E11" s="12" t="n">
        <v>1.20658251571877</v>
      </c>
      <c r="F11" s="12" t="n">
        <v>74.4411338046793</v>
      </c>
      <c r="G11" s="12" t="n">
        <v>79.1756955588403</v>
      </c>
      <c r="H11" s="12" t="n">
        <v>1.56916818806633</v>
      </c>
      <c r="I11" s="12" t="n">
        <v>2.49747035402405</v>
      </c>
      <c r="J11" s="13" t="n">
        <v>2343</v>
      </c>
      <c r="K11" s="13" t="n">
        <v>3049</v>
      </c>
    </row>
    <row r="12" customFormat="false" ht="15" hidden="false" customHeight="true" outlineLevel="0" collapsed="false">
      <c r="B12" s="11" t="s">
        <v>130</v>
      </c>
      <c r="C12" s="11" t="s">
        <v>131</v>
      </c>
      <c r="D12" s="12" t="n">
        <v>74.7076251420919</v>
      </c>
      <c r="E12" s="12" t="n">
        <v>0.97141232728315</v>
      </c>
      <c r="F12" s="12" t="n">
        <v>72.7550131022864</v>
      </c>
      <c r="G12" s="12" t="n">
        <v>76.5653715608622</v>
      </c>
      <c r="H12" s="12" t="n">
        <v>1.3002853797528</v>
      </c>
      <c r="I12" s="12" t="n">
        <v>1.84080595606135</v>
      </c>
      <c r="J12" s="13" t="n">
        <v>2772</v>
      </c>
      <c r="K12" s="13" t="n">
        <v>3687</v>
      </c>
    </row>
    <row r="13" customFormat="false" ht="15" hidden="false" customHeight="false" outlineLevel="0" collapsed="false">
      <c r="B13" s="11"/>
      <c r="C13" s="11" t="s">
        <v>132</v>
      </c>
      <c r="D13" s="12" t="n">
        <v>83.2324451517518</v>
      </c>
      <c r="E13" s="12" t="n">
        <v>1.0951011046838</v>
      </c>
      <c r="F13" s="12" t="n">
        <v>80.9715479415068</v>
      </c>
      <c r="G13" s="12" t="n">
        <v>85.273566703606</v>
      </c>
      <c r="H13" s="12" t="n">
        <v>1.31571420578499</v>
      </c>
      <c r="I13" s="12" t="n">
        <v>2.0202200375803</v>
      </c>
      <c r="J13" s="13" t="n">
        <v>1953</v>
      </c>
      <c r="K13" s="13" t="n">
        <v>2352</v>
      </c>
    </row>
    <row r="14" customFormat="false" ht="15" hidden="false" customHeight="false" outlineLevel="0" collapsed="false">
      <c r="B14" s="11"/>
      <c r="C14" s="11" t="s">
        <v>133</v>
      </c>
      <c r="D14" s="12" t="n">
        <v>70.9300135780244</v>
      </c>
      <c r="E14" s="12" t="n">
        <v>1.60704901045441</v>
      </c>
      <c r="F14" s="12" t="n">
        <v>67.6748585185012</v>
      </c>
      <c r="G14" s="12" t="n">
        <v>73.9833893561767</v>
      </c>
      <c r="H14" s="12" t="n">
        <v>2.26568264883613</v>
      </c>
      <c r="I14" s="12" t="n">
        <v>1.98148071886906</v>
      </c>
      <c r="J14" s="13" t="n">
        <v>1186</v>
      </c>
      <c r="K14" s="13" t="n">
        <v>1583</v>
      </c>
    </row>
    <row r="15" customFormat="false" ht="15" hidden="false" customHeight="true" outlineLevel="0" collapsed="false">
      <c r="B15" s="11" t="s">
        <v>134</v>
      </c>
      <c r="C15" s="11" t="s">
        <v>135</v>
      </c>
      <c r="D15" s="12" t="n">
        <v>74.9234199606443</v>
      </c>
      <c r="E15" s="12" t="n">
        <v>3.395161571474</v>
      </c>
      <c r="F15" s="12" t="n">
        <v>67.6372258872355</v>
      </c>
      <c r="G15" s="12" t="n">
        <v>81.0292927968764</v>
      </c>
      <c r="H15" s="12" t="n">
        <v>4.53150907053818</v>
      </c>
      <c r="I15" s="12" t="n">
        <v>2.06145695526215</v>
      </c>
      <c r="J15" s="13" t="n">
        <v>253</v>
      </c>
      <c r="K15" s="13" t="n">
        <v>337</v>
      </c>
    </row>
    <row r="16" customFormat="false" ht="15" hidden="false" customHeight="false" outlineLevel="0" collapsed="false">
      <c r="B16" s="11"/>
      <c r="C16" s="11" t="s">
        <v>136</v>
      </c>
      <c r="D16" s="12" t="n">
        <v>73.0676274523587</v>
      </c>
      <c r="E16" s="12" t="n">
        <v>3.15042622410396</v>
      </c>
      <c r="F16" s="12" t="n">
        <v>66.385355051502</v>
      </c>
      <c r="G16" s="12" t="n">
        <v>78.8448426557874</v>
      </c>
      <c r="H16" s="12" t="n">
        <v>4.31165802688487</v>
      </c>
      <c r="I16" s="12" t="n">
        <v>1.34663615383922</v>
      </c>
      <c r="J16" s="13" t="n">
        <v>200</v>
      </c>
      <c r="K16" s="13" t="n">
        <v>268</v>
      </c>
    </row>
    <row r="17" customFormat="false" ht="15" hidden="false" customHeight="false" outlineLevel="0" collapsed="false">
      <c r="B17" s="11"/>
      <c r="C17" s="11" t="s">
        <v>137</v>
      </c>
      <c r="D17" s="12" t="n">
        <v>84.5601751088317</v>
      </c>
      <c r="E17" s="12" t="n">
        <v>2.05222726836605</v>
      </c>
      <c r="F17" s="12" t="n">
        <v>80.0389916008184</v>
      </c>
      <c r="G17" s="12" t="n">
        <v>88.2081765272329</v>
      </c>
      <c r="H17" s="12" t="n">
        <v>2.42694302101996</v>
      </c>
      <c r="I17" s="12" t="n">
        <v>0.922589901735263</v>
      </c>
      <c r="J17" s="13" t="n">
        <v>243</v>
      </c>
      <c r="K17" s="13" t="n">
        <v>287</v>
      </c>
    </row>
    <row r="18" customFormat="false" ht="15" hidden="false" customHeight="false" outlineLevel="0" collapsed="false">
      <c r="B18" s="11"/>
      <c r="C18" s="11" t="s">
        <v>138</v>
      </c>
      <c r="D18" s="12" t="n">
        <v>76.455873039895</v>
      </c>
      <c r="E18" s="12" t="n">
        <v>3.34078272519159</v>
      </c>
      <c r="F18" s="12" t="n">
        <v>69.1759036595232</v>
      </c>
      <c r="G18" s="12" t="n">
        <v>82.4526151614334</v>
      </c>
      <c r="H18" s="12" t="n">
        <v>4.36955670292112</v>
      </c>
      <c r="I18" s="12" t="n">
        <v>1.30823413000274</v>
      </c>
      <c r="J18" s="13" t="n">
        <v>161</v>
      </c>
      <c r="K18" s="13" t="n">
        <v>212</v>
      </c>
    </row>
    <row r="19" customFormat="false" ht="15" hidden="false" customHeight="false" outlineLevel="0" collapsed="false">
      <c r="B19" s="11"/>
      <c r="C19" s="11" t="s">
        <v>139</v>
      </c>
      <c r="D19" s="12" t="n">
        <v>78.2729803208623</v>
      </c>
      <c r="E19" s="12" t="n">
        <v>3.69176226113425</v>
      </c>
      <c r="F19" s="12" t="n">
        <v>70.019565966452</v>
      </c>
      <c r="G19" s="12" t="n">
        <v>84.7491686088111</v>
      </c>
      <c r="H19" s="12" t="n">
        <v>4.71652190321706</v>
      </c>
      <c r="I19" s="12" t="n">
        <v>1.57878012317489</v>
      </c>
      <c r="J19" s="13" t="n">
        <v>149</v>
      </c>
      <c r="K19" s="13" t="n">
        <v>198</v>
      </c>
    </row>
    <row r="20" customFormat="false" ht="15" hidden="false" customHeight="false" outlineLevel="0" collapsed="false">
      <c r="B20" s="11"/>
      <c r="C20" s="11" t="s">
        <v>140</v>
      </c>
      <c r="D20" s="12" t="n">
        <v>74.2770156512517</v>
      </c>
      <c r="E20" s="12" t="n">
        <v>3.2581291757006</v>
      </c>
      <c r="F20" s="12" t="n">
        <v>67.3077523322165</v>
      </c>
      <c r="G20" s="12" t="n">
        <v>80.1976853695429</v>
      </c>
      <c r="H20" s="12" t="n">
        <v>4.38645676207334</v>
      </c>
      <c r="I20" s="12" t="n">
        <v>1.60012269862799</v>
      </c>
      <c r="J20" s="13" t="n">
        <v>209</v>
      </c>
      <c r="K20" s="13" t="n">
        <v>289</v>
      </c>
    </row>
    <row r="21" customFormat="false" ht="15" hidden="false" customHeight="false" outlineLevel="0" collapsed="false">
      <c r="B21" s="11"/>
      <c r="C21" s="11" t="s">
        <v>141</v>
      </c>
      <c r="D21" s="12" t="n">
        <v>81.3154333933006</v>
      </c>
      <c r="E21" s="12" t="n">
        <v>2.18207382070068</v>
      </c>
      <c r="F21" s="12" t="n">
        <v>76.6253339898475</v>
      </c>
      <c r="G21" s="12" t="n">
        <v>85.2456729697927</v>
      </c>
      <c r="H21" s="12" t="n">
        <v>2.68346822939083</v>
      </c>
      <c r="I21" s="12" t="n">
        <v>1.59514677578744</v>
      </c>
      <c r="J21" s="13" t="n">
        <v>413</v>
      </c>
      <c r="K21" s="13" t="n">
        <v>510</v>
      </c>
    </row>
    <row r="22" customFormat="false" ht="15" hidden="false" customHeight="false" outlineLevel="0" collapsed="false">
      <c r="B22" s="11"/>
      <c r="C22" s="11" t="s">
        <v>142</v>
      </c>
      <c r="D22" s="12" t="n">
        <v>83.1208304908087</v>
      </c>
      <c r="E22" s="12" t="n">
        <v>1.83275801232669</v>
      </c>
      <c r="F22" s="12" t="n">
        <v>79.1809674178802</v>
      </c>
      <c r="G22" s="12" t="n">
        <v>86.4427599744388</v>
      </c>
      <c r="H22" s="12" t="n">
        <v>2.20493226728449</v>
      </c>
      <c r="I22" s="12" t="n">
        <v>1.05820930145164</v>
      </c>
      <c r="J22" s="13" t="n">
        <v>369</v>
      </c>
      <c r="K22" s="13" t="n">
        <v>443</v>
      </c>
    </row>
    <row r="23" customFormat="false" ht="15" hidden="false" customHeight="false" outlineLevel="0" collapsed="false">
      <c r="B23" s="11"/>
      <c r="C23" s="11" t="s">
        <v>143</v>
      </c>
      <c r="D23" s="12" t="n">
        <v>83.7486695794682</v>
      </c>
      <c r="E23" s="12" t="n">
        <v>1.95603775567877</v>
      </c>
      <c r="F23" s="12" t="n">
        <v>79.503983787487</v>
      </c>
      <c r="G23" s="12" t="n">
        <v>87.2552067539978</v>
      </c>
      <c r="H23" s="12" t="n">
        <v>2.3356045719899</v>
      </c>
      <c r="I23" s="12" t="n">
        <v>1.18350399430204</v>
      </c>
      <c r="J23" s="13" t="n">
        <v>351</v>
      </c>
      <c r="K23" s="13" t="n">
        <v>422</v>
      </c>
    </row>
    <row r="24" customFormat="false" ht="15" hidden="false" customHeight="false" outlineLevel="0" collapsed="false">
      <c r="B24" s="11"/>
      <c r="C24" s="11" t="s">
        <v>144</v>
      </c>
      <c r="D24" s="12" t="n">
        <v>68.8838002035188</v>
      </c>
      <c r="E24" s="12" t="n">
        <v>3.81443362473706</v>
      </c>
      <c r="F24" s="12" t="n">
        <v>60.8353869881217</v>
      </c>
      <c r="G24" s="12" t="n">
        <v>75.9325816430874</v>
      </c>
      <c r="H24" s="12" t="n">
        <v>5.53749011156066</v>
      </c>
      <c r="I24" s="12" t="n">
        <v>1.47983388664984</v>
      </c>
      <c r="J24" s="13" t="n">
        <v>153</v>
      </c>
      <c r="K24" s="13" t="n">
        <v>219</v>
      </c>
    </row>
    <row r="25" customFormat="false" ht="15" hidden="false" customHeight="false" outlineLevel="0" collapsed="false">
      <c r="B25" s="11"/>
      <c r="C25" s="11" t="s">
        <v>145</v>
      </c>
      <c r="D25" s="12" t="n">
        <v>80.4350562393715</v>
      </c>
      <c r="E25" s="12" t="n">
        <v>2.79547389301085</v>
      </c>
      <c r="F25" s="12" t="n">
        <v>74.2834109378145</v>
      </c>
      <c r="G25" s="12" t="n">
        <v>85.404307189118</v>
      </c>
      <c r="H25" s="12" t="n">
        <v>3.47544220605955</v>
      </c>
      <c r="I25" s="12" t="n">
        <v>1.16199100237001</v>
      </c>
      <c r="J25" s="13" t="n">
        <v>192</v>
      </c>
      <c r="K25" s="13" t="n">
        <v>235</v>
      </c>
    </row>
    <row r="26" customFormat="false" ht="15" hidden="false" customHeight="false" outlineLevel="0" collapsed="false">
      <c r="B26" s="11"/>
      <c r="C26" s="11" t="s">
        <v>146</v>
      </c>
      <c r="D26" s="12" t="n">
        <v>77.3159057056461</v>
      </c>
      <c r="E26" s="12" t="n">
        <v>3.32774412102949</v>
      </c>
      <c r="F26" s="12" t="n">
        <v>70.0543371387296</v>
      </c>
      <c r="G26" s="12" t="n">
        <v>83.2379328568222</v>
      </c>
      <c r="H26" s="12" t="n">
        <v>4.30408735519278</v>
      </c>
      <c r="I26" s="12" t="n">
        <v>1.91316394022028</v>
      </c>
      <c r="J26" s="13" t="n">
        <v>241</v>
      </c>
      <c r="K26" s="13" t="n">
        <v>304</v>
      </c>
    </row>
    <row r="27" customFormat="false" ht="15" hidden="false" customHeight="false" outlineLevel="0" collapsed="false">
      <c r="B27" s="11"/>
      <c r="C27" s="11" t="s">
        <v>147</v>
      </c>
      <c r="D27" s="12" t="n">
        <v>84.872110650042</v>
      </c>
      <c r="E27" s="12" t="n">
        <v>1.97018472327976</v>
      </c>
      <c r="F27" s="12" t="n">
        <v>80.555860475686</v>
      </c>
      <c r="G27" s="12" t="n">
        <v>88.3685746988588</v>
      </c>
      <c r="H27" s="12" t="n">
        <v>2.3213570490824</v>
      </c>
      <c r="I27" s="12" t="n">
        <v>1.25161538784614</v>
      </c>
      <c r="J27" s="13" t="n">
        <v>352</v>
      </c>
      <c r="K27" s="13" t="n">
        <v>415</v>
      </c>
    </row>
    <row r="28" customFormat="false" ht="15" hidden="false" customHeight="false" outlineLevel="0" collapsed="false">
      <c r="B28" s="11"/>
      <c r="C28" s="11" t="s">
        <v>148</v>
      </c>
      <c r="D28" s="12" t="n">
        <v>73.5947095625205</v>
      </c>
      <c r="E28" s="12" t="n">
        <v>3.91810408187429</v>
      </c>
      <c r="F28" s="12" t="n">
        <v>65.0777143136937</v>
      </c>
      <c r="G28" s="12" t="n">
        <v>80.6520934545029</v>
      </c>
      <c r="H28" s="12" t="n">
        <v>5.3238936673101</v>
      </c>
      <c r="I28" s="12" t="n">
        <v>1.38245957678291</v>
      </c>
      <c r="J28" s="13" t="n">
        <v>136</v>
      </c>
      <c r="K28" s="13" t="n">
        <v>176</v>
      </c>
    </row>
    <row r="29" customFormat="false" ht="15" hidden="false" customHeight="false" outlineLevel="0" collapsed="false">
      <c r="B29" s="11"/>
      <c r="C29" s="11" t="s">
        <v>149</v>
      </c>
      <c r="D29" s="12" t="n">
        <v>70.4367344615823</v>
      </c>
      <c r="E29" s="12" t="n">
        <v>3.25323605785762</v>
      </c>
      <c r="F29" s="12" t="n">
        <v>63.5965676268576</v>
      </c>
      <c r="G29" s="12" t="n">
        <v>76.4672286327605</v>
      </c>
      <c r="H29" s="12" t="n">
        <v>4.6186639439283</v>
      </c>
      <c r="I29" s="12" t="n">
        <v>1.46884977031634</v>
      </c>
      <c r="J29" s="13" t="n">
        <v>212</v>
      </c>
      <c r="K29" s="13" t="n">
        <v>290</v>
      </c>
    </row>
    <row r="30" customFormat="false" ht="15" hidden="false" customHeight="false" outlineLevel="0" collapsed="false">
      <c r="B30" s="11"/>
      <c r="C30" s="11" t="s">
        <v>150</v>
      </c>
      <c r="D30" s="12" t="n">
        <v>77.5159667762618</v>
      </c>
      <c r="E30" s="12" t="n">
        <v>3.62159537780812</v>
      </c>
      <c r="F30" s="12" t="n">
        <v>69.5064916741884</v>
      </c>
      <c r="G30" s="12" t="n">
        <v>83.9087019767108</v>
      </c>
      <c r="H30" s="12" t="n">
        <v>4.67206374173376</v>
      </c>
      <c r="I30" s="12" t="n">
        <v>1.87384565153813</v>
      </c>
      <c r="J30" s="13" t="n">
        <v>196</v>
      </c>
      <c r="K30" s="13" t="n">
        <v>250</v>
      </c>
    </row>
    <row r="31" customFormat="false" ht="15" hidden="false" customHeight="false" outlineLevel="0" collapsed="false">
      <c r="B31" s="11"/>
      <c r="C31" s="11" t="s">
        <v>151</v>
      </c>
      <c r="D31" s="12" t="n">
        <v>73.3903315509417</v>
      </c>
      <c r="E31" s="12" t="n">
        <v>1.87293694227502</v>
      </c>
      <c r="F31" s="12" t="n">
        <v>69.5462259174348</v>
      </c>
      <c r="G31" s="12" t="n">
        <v>76.9103045863459</v>
      </c>
      <c r="H31" s="12" t="n">
        <v>2.55202136670411</v>
      </c>
      <c r="I31" s="12" t="n">
        <v>1.36515382719574</v>
      </c>
      <c r="J31" s="13" t="n">
        <v>544</v>
      </c>
      <c r="K31" s="13" t="n">
        <v>761</v>
      </c>
    </row>
    <row r="32" customFormat="false" ht="15" hidden="false" customHeight="false" outlineLevel="0" collapsed="false">
      <c r="B32" s="11"/>
      <c r="C32" s="11" t="s">
        <v>152</v>
      </c>
      <c r="D32" s="12" t="n">
        <v>66.0256116151014</v>
      </c>
      <c r="E32" s="12" t="n">
        <v>2.62297324971246</v>
      </c>
      <c r="F32" s="12" t="n">
        <v>60.6718877635318</v>
      </c>
      <c r="G32" s="12" t="n">
        <v>70.9989006994183</v>
      </c>
      <c r="H32" s="12" t="n">
        <v>3.97266028371411</v>
      </c>
      <c r="I32" s="12" t="n">
        <v>1.33417531120904</v>
      </c>
      <c r="J32" s="13" t="n">
        <v>295</v>
      </c>
      <c r="K32" s="13" t="n">
        <v>436</v>
      </c>
    </row>
    <row r="33" customFormat="false" ht="15" hidden="false" customHeight="false" outlineLevel="0" collapsed="false">
      <c r="B33" s="11"/>
      <c r="C33" s="11" t="s">
        <v>153</v>
      </c>
      <c r="D33" s="12" t="n">
        <v>86.1384276956575</v>
      </c>
      <c r="E33" s="12" t="n">
        <v>2.09701757386832</v>
      </c>
      <c r="F33" s="12" t="n">
        <v>81.4342701105322</v>
      </c>
      <c r="G33" s="12" t="n">
        <v>89.7999482369737</v>
      </c>
      <c r="H33" s="12" t="n">
        <v>2.43447393917783</v>
      </c>
      <c r="I33" s="12" t="n">
        <v>1.15276038332973</v>
      </c>
      <c r="J33" s="13" t="n">
        <v>270</v>
      </c>
      <c r="K33" s="13" t="n">
        <v>314</v>
      </c>
    </row>
    <row r="34" customFormat="false" ht="15" hidden="false" customHeight="false" outlineLevel="0" collapsed="false">
      <c r="B34" s="11"/>
      <c r="C34" s="11" t="s">
        <v>154</v>
      </c>
      <c r="D34" s="12" t="n">
        <v>66.0442430046237</v>
      </c>
      <c r="E34" s="12" t="n">
        <v>3.03985322390653</v>
      </c>
      <c r="F34" s="12" t="n">
        <v>59.7891799364596</v>
      </c>
      <c r="G34" s="12" t="n">
        <v>71.7854562465214</v>
      </c>
      <c r="H34" s="12" t="n">
        <v>4.60275276937266</v>
      </c>
      <c r="I34" s="12" t="n">
        <v>1.37214838649116</v>
      </c>
      <c r="J34" s="13" t="n">
        <v>228</v>
      </c>
      <c r="K34" s="13" t="n">
        <v>334</v>
      </c>
    </row>
    <row r="35" customFormat="false" ht="15" hidden="false" customHeight="false" outlineLevel="0" collapsed="false">
      <c r="B35" s="11"/>
      <c r="C35" s="11" t="s">
        <v>155</v>
      </c>
      <c r="D35" s="12" t="n">
        <v>62.2835738679447</v>
      </c>
      <c r="E35" s="12" t="n">
        <v>4.25778203906473</v>
      </c>
      <c r="F35" s="12" t="n">
        <v>53.4848320961588</v>
      </c>
      <c r="G35" s="12" t="n">
        <v>70.3408992953714</v>
      </c>
      <c r="H35" s="12" t="n">
        <v>6.83612351483264</v>
      </c>
      <c r="I35" s="12" t="n">
        <v>1.68236136477235</v>
      </c>
      <c r="J35" s="13" t="n">
        <v>144</v>
      </c>
      <c r="K35" s="13" t="n">
        <v>219</v>
      </c>
    </row>
    <row r="36" customFormat="false" ht="15" hidden="false" customHeight="false" outlineLevel="0" collapsed="false">
      <c r="B36" s="11"/>
      <c r="C36" s="11" t="s">
        <v>156</v>
      </c>
      <c r="D36" s="12" t="n">
        <v>83.0096452155308</v>
      </c>
      <c r="E36" s="12" t="n">
        <v>1.85669723158479</v>
      </c>
      <c r="F36" s="12" t="n">
        <v>79.0233581929305</v>
      </c>
      <c r="G36" s="12" t="n">
        <v>86.3690685090823</v>
      </c>
      <c r="H36" s="12" t="n">
        <v>2.23672469237034</v>
      </c>
      <c r="I36" s="12" t="n">
        <v>1.08526087005844</v>
      </c>
      <c r="J36" s="13" t="n">
        <v>373</v>
      </c>
      <c r="K36" s="13" t="n">
        <v>445</v>
      </c>
    </row>
    <row r="37" customFormat="false" ht="15" hidden="false" customHeight="false" outlineLevel="0" collapsed="false">
      <c r="B37" s="11"/>
      <c r="C37" s="11" t="s">
        <v>157</v>
      </c>
      <c r="D37" s="12" t="n">
        <v>89.6207608590916</v>
      </c>
      <c r="E37" s="12" t="n">
        <v>1.8348437910345</v>
      </c>
      <c r="F37" s="12" t="n">
        <v>85.3614013229821</v>
      </c>
      <c r="G37" s="12" t="n">
        <v>92.7461014401547</v>
      </c>
      <c r="H37" s="12" t="n">
        <v>2.04734234952477</v>
      </c>
      <c r="I37" s="12" t="n">
        <v>0.930158956898915</v>
      </c>
      <c r="J37" s="13" t="n">
        <v>227</v>
      </c>
      <c r="K37" s="13" t="n">
        <v>258</v>
      </c>
    </row>
    <row r="38" customFormat="false" ht="15" hidden="false" customHeight="true" outlineLevel="0" collapsed="false">
      <c r="B38" s="11" t="s">
        <v>158</v>
      </c>
      <c r="C38" s="11" t="s">
        <v>159</v>
      </c>
      <c r="D38" s="12" t="n">
        <v>78.7277064980513</v>
      </c>
      <c r="E38" s="12" t="n">
        <v>1.07172633064913</v>
      </c>
      <c r="F38" s="12" t="n">
        <v>76.5495007412277</v>
      </c>
      <c r="G38" s="12" t="n">
        <v>80.754455741254</v>
      </c>
      <c r="H38" s="12" t="n">
        <v>1.36130770007337</v>
      </c>
      <c r="I38" s="12" t="n">
        <v>2.74200773237403</v>
      </c>
      <c r="J38" s="13" t="n">
        <v>3131</v>
      </c>
      <c r="K38" s="13" t="n">
        <v>3999</v>
      </c>
    </row>
    <row r="39" customFormat="false" ht="15" hidden="false" customHeight="false" outlineLevel="0" collapsed="false">
      <c r="B39" s="11"/>
      <c r="C39" s="11" t="s">
        <v>160</v>
      </c>
      <c r="D39" s="12" t="n">
        <v>79.354167277701</v>
      </c>
      <c r="E39" s="12" t="n">
        <v>0.99406452125247</v>
      </c>
      <c r="F39" s="12" t="n">
        <v>77.3358614742267</v>
      </c>
      <c r="G39" s="12" t="n">
        <v>81.2363457329772</v>
      </c>
      <c r="H39" s="12" t="n">
        <v>1.2526935324943</v>
      </c>
      <c r="I39" s="12" t="n">
        <v>2.18461771389338</v>
      </c>
      <c r="J39" s="13" t="n">
        <v>2780</v>
      </c>
      <c r="K39" s="13" t="n">
        <v>3623</v>
      </c>
    </row>
    <row r="40" customFormat="false" ht="15" hidden="false" customHeight="true" outlineLevel="0" collapsed="false">
      <c r="B40" s="11" t="s">
        <v>182</v>
      </c>
      <c r="C40" s="11" t="s">
        <v>183</v>
      </c>
      <c r="D40" s="12" t="n">
        <v>78.3119463652944</v>
      </c>
      <c r="E40" s="12" t="n">
        <v>1.03456148986822</v>
      </c>
      <c r="F40" s="12" t="n">
        <v>76.2148956164608</v>
      </c>
      <c r="G40" s="12" t="n">
        <v>80.2719656167127</v>
      </c>
      <c r="H40" s="12" t="n">
        <v>1.3210774829199</v>
      </c>
      <c r="I40" s="12" t="n">
        <v>2.45895898667242</v>
      </c>
      <c r="J40" s="13" t="n">
        <v>3011</v>
      </c>
      <c r="K40" s="13" t="n">
        <v>3903</v>
      </c>
    </row>
    <row r="41" customFormat="false" ht="15" hidden="false" customHeight="false" outlineLevel="0" collapsed="false">
      <c r="B41" s="11"/>
      <c r="C41" s="11" t="s">
        <v>184</v>
      </c>
      <c r="D41" s="12" t="n">
        <v>79.8711916076235</v>
      </c>
      <c r="E41" s="12" t="n">
        <v>0.956513378653257</v>
      </c>
      <c r="F41" s="12" t="n">
        <v>77.9301566118857</v>
      </c>
      <c r="G41" s="12" t="n">
        <v>81.681641345328</v>
      </c>
      <c r="H41" s="12" t="n">
        <v>1.19756993654513</v>
      </c>
      <c r="I41" s="12" t="n">
        <v>2.11584209649865</v>
      </c>
      <c r="J41" s="13" t="n">
        <v>2900</v>
      </c>
      <c r="K41" s="13" t="n">
        <v>3719</v>
      </c>
    </row>
    <row r="42" customFormat="false" ht="15" hidden="false" customHeight="true" outlineLevel="0" collapsed="false">
      <c r="B42" s="11" t="s">
        <v>185</v>
      </c>
      <c r="C42" s="11" t="s">
        <v>186</v>
      </c>
      <c r="D42" s="12" t="n">
        <v>70.4856429803327</v>
      </c>
      <c r="E42" s="12" t="n">
        <v>1.89825885792352</v>
      </c>
      <c r="F42" s="12" t="n">
        <v>66.6267475724553</v>
      </c>
      <c r="G42" s="12" t="n">
        <v>74.0719799081288</v>
      </c>
      <c r="H42" s="12" t="n">
        <v>2.69311419696233</v>
      </c>
      <c r="I42" s="12" t="n">
        <v>1.59354637008555</v>
      </c>
      <c r="J42" s="13" t="n">
        <v>649</v>
      </c>
      <c r="K42" s="13" t="n">
        <v>921</v>
      </c>
    </row>
    <row r="43" customFormat="false" ht="15" hidden="false" customHeight="false" outlineLevel="0" collapsed="false">
      <c r="B43" s="11"/>
      <c r="C43" s="11" t="s">
        <v>187</v>
      </c>
      <c r="D43" s="12" t="n">
        <v>84.7087412634499</v>
      </c>
      <c r="E43" s="12" t="n">
        <v>3.10702400849703</v>
      </c>
      <c r="F43" s="12" t="n">
        <v>77.5548741124803</v>
      </c>
      <c r="G43" s="12" t="n">
        <v>89.8800079597585</v>
      </c>
      <c r="H43" s="12" t="n">
        <v>3.66789065939957</v>
      </c>
      <c r="I43" s="12" t="n">
        <v>2.26564225930563</v>
      </c>
      <c r="J43" s="13" t="n">
        <v>263</v>
      </c>
      <c r="K43" s="13" t="n">
        <v>305</v>
      </c>
    </row>
    <row r="44" customFormat="false" ht="15" hidden="false" customHeight="false" outlineLevel="0" collapsed="false">
      <c r="B44" s="11"/>
      <c r="C44" s="11" t="s">
        <v>188</v>
      </c>
      <c r="D44" s="12" t="n">
        <v>84.1060356027812</v>
      </c>
      <c r="E44" s="12" t="n">
        <v>3.23655867413321</v>
      </c>
      <c r="F44" s="12" t="n">
        <v>76.6568128207028</v>
      </c>
      <c r="G44" s="12" t="n">
        <v>89.5035808856606</v>
      </c>
      <c r="H44" s="12" t="n">
        <v>3.84818836238928</v>
      </c>
      <c r="I44" s="12" t="n">
        <v>1.70046346113538</v>
      </c>
      <c r="J44" s="13" t="n">
        <v>184</v>
      </c>
      <c r="K44" s="13" t="n">
        <v>218</v>
      </c>
    </row>
    <row r="45" customFormat="false" ht="15" hidden="false" customHeight="false" outlineLevel="0" collapsed="false">
      <c r="B45" s="11"/>
      <c r="C45" s="11" t="s">
        <v>189</v>
      </c>
      <c r="D45" s="12" t="n">
        <v>79.1664555815417</v>
      </c>
      <c r="E45" s="12" t="n">
        <v>0.818097857035645</v>
      </c>
      <c r="F45" s="12" t="n">
        <v>77.5167576404267</v>
      </c>
      <c r="G45" s="12" t="n">
        <v>80.7252061130892</v>
      </c>
      <c r="H45" s="12" t="n">
        <v>1.03338952214805</v>
      </c>
      <c r="I45" s="12" t="n">
        <v>2.45627404899174</v>
      </c>
      <c r="J45" s="13" t="n">
        <v>4723</v>
      </c>
      <c r="K45" s="13" t="n">
        <v>6054</v>
      </c>
    </row>
    <row r="46" customFormat="false" ht="15" hidden="false" customHeight="false" outlineLevel="0" collapsed="false">
      <c r="B46" s="11"/>
      <c r="C46" s="11" t="s">
        <v>190</v>
      </c>
      <c r="D46" s="12" t="n">
        <v>81.0227700997778</v>
      </c>
      <c r="E46" s="12" t="n">
        <v>5.58629971943021</v>
      </c>
      <c r="F46" s="12" t="n">
        <v>67.5935430716412</v>
      </c>
      <c r="G46" s="12" t="n">
        <v>89.7322840413276</v>
      </c>
      <c r="H46" s="12" t="n">
        <v>6.89472812710649</v>
      </c>
      <c r="I46" s="12" t="n">
        <v>2.49639711096398</v>
      </c>
      <c r="J46" s="13" t="n">
        <v>92</v>
      </c>
      <c r="K46" s="13" t="n">
        <v>124</v>
      </c>
    </row>
    <row r="47" customFormat="false" ht="15" hidden="false" customHeight="true" outlineLevel="0" collapsed="false">
      <c r="B47" s="11" t="s">
        <v>161</v>
      </c>
      <c r="C47" s="11" t="s">
        <v>162</v>
      </c>
      <c r="D47" s="12" t="n">
        <v>79.5712017135839</v>
      </c>
      <c r="E47" s="12" t="n">
        <v>1.48237422086792</v>
      </c>
      <c r="F47" s="12" t="n">
        <v>76.509755590936</v>
      </c>
      <c r="G47" s="12" t="n">
        <v>82.3258241180945</v>
      </c>
      <c r="H47" s="12" t="n">
        <v>1.862953165146</v>
      </c>
      <c r="I47" s="12" t="n">
        <v>2.22373418623442</v>
      </c>
      <c r="J47" s="13" t="n">
        <v>1259</v>
      </c>
      <c r="K47" s="13" t="n">
        <v>1646</v>
      </c>
    </row>
    <row r="48" customFormat="false" ht="15" hidden="false" customHeight="false" outlineLevel="0" collapsed="false">
      <c r="B48" s="11"/>
      <c r="C48" s="11" t="s">
        <v>163</v>
      </c>
      <c r="D48" s="12" t="n">
        <v>81.5499967323125</v>
      </c>
      <c r="E48" s="12" t="n">
        <v>1.51559516353787</v>
      </c>
      <c r="F48" s="12" t="n">
        <v>78.3906741554226</v>
      </c>
      <c r="G48" s="12" t="n">
        <v>84.3396953030356</v>
      </c>
      <c r="H48" s="12" t="n">
        <v>1.85848586666754</v>
      </c>
      <c r="I48" s="12" t="n">
        <v>2.19230243358669</v>
      </c>
      <c r="J48" s="13" t="n">
        <v>1154</v>
      </c>
      <c r="K48" s="13" t="n">
        <v>1437</v>
      </c>
    </row>
    <row r="49" customFormat="false" ht="15" hidden="false" customHeight="false" outlineLevel="0" collapsed="false">
      <c r="B49" s="11"/>
      <c r="C49" s="11" t="s">
        <v>164</v>
      </c>
      <c r="D49" s="12" t="n">
        <v>77.5094313973924</v>
      </c>
      <c r="E49" s="12" t="n">
        <v>1.8501805392011</v>
      </c>
      <c r="F49" s="12" t="n">
        <v>73.6749948380848</v>
      </c>
      <c r="G49" s="12" t="n">
        <v>80.9299195030355</v>
      </c>
      <c r="H49" s="12" t="n">
        <v>2.38703923618687</v>
      </c>
      <c r="I49" s="12" t="n">
        <v>2.81986080602801</v>
      </c>
      <c r="J49" s="13" t="n">
        <v>1141</v>
      </c>
      <c r="K49" s="13" t="n">
        <v>1437</v>
      </c>
    </row>
    <row r="50" customFormat="false" ht="15" hidden="false" customHeight="false" outlineLevel="0" collapsed="false">
      <c r="B50" s="11"/>
      <c r="C50" s="11" t="s">
        <v>165</v>
      </c>
      <c r="D50" s="12" t="n">
        <v>80.8556719200872</v>
      </c>
      <c r="E50" s="12" t="n">
        <v>1.47983941146513</v>
      </c>
      <c r="F50" s="12" t="n">
        <v>77.7846861807896</v>
      </c>
      <c r="G50" s="12" t="n">
        <v>83.5916843177354</v>
      </c>
      <c r="H50" s="12" t="n">
        <v>1.83022337991045</v>
      </c>
      <c r="I50" s="12" t="n">
        <v>1.9976217443827</v>
      </c>
      <c r="J50" s="13" t="n">
        <v>1107</v>
      </c>
      <c r="K50" s="13" t="n">
        <v>1413</v>
      </c>
    </row>
    <row r="51" customFormat="false" ht="15" hidden="false" customHeight="false" outlineLevel="0" collapsed="false">
      <c r="B51" s="11"/>
      <c r="C51" s="11" t="s">
        <v>166</v>
      </c>
      <c r="D51" s="12" t="n">
        <v>75.8238855070916</v>
      </c>
      <c r="E51" s="12" t="n">
        <v>1.57893732346353</v>
      </c>
      <c r="F51" s="12" t="n">
        <v>72.5940292287926</v>
      </c>
      <c r="G51" s="12" t="n">
        <v>78.7843399081321</v>
      </c>
      <c r="H51" s="12" t="n">
        <v>2.08237458803909</v>
      </c>
      <c r="I51" s="12" t="n">
        <v>2.24535138682836</v>
      </c>
      <c r="J51" s="13" t="n">
        <v>1221</v>
      </c>
      <c r="K51" s="13" t="n">
        <v>1652</v>
      </c>
    </row>
    <row r="52" customFormat="false" ht="15" hidden="false" customHeight="true" outlineLevel="0" collapsed="false">
      <c r="B52" s="11" t="s">
        <v>167</v>
      </c>
      <c r="C52" s="11" t="s">
        <v>168</v>
      </c>
      <c r="D52" s="12" t="n">
        <v>78.4185841420697</v>
      </c>
      <c r="E52" s="12" t="n">
        <v>0.936738768367569</v>
      </c>
      <c r="F52" s="12" t="n">
        <v>76.5252210217233</v>
      </c>
      <c r="G52" s="12" t="n">
        <v>80.1987519704407</v>
      </c>
      <c r="H52" s="12" t="n">
        <v>1.19453670149221</v>
      </c>
      <c r="I52" s="12" t="n">
        <v>2.51310757192444</v>
      </c>
      <c r="J52" s="13" t="n">
        <v>3753</v>
      </c>
      <c r="K52" s="13" t="n">
        <v>4848</v>
      </c>
    </row>
    <row r="53" customFormat="false" ht="15" hidden="false" customHeight="false" outlineLevel="0" collapsed="false">
      <c r="B53" s="11"/>
      <c r="C53" s="11" t="s">
        <v>169</v>
      </c>
      <c r="D53" s="12" t="n">
        <v>80.3576191726443</v>
      </c>
      <c r="E53" s="12" t="n">
        <v>1.10235477743728</v>
      </c>
      <c r="F53" s="12" t="n">
        <v>78.1056675564526</v>
      </c>
      <c r="G53" s="12" t="n">
        <v>82.4300496699975</v>
      </c>
      <c r="H53" s="12" t="n">
        <v>1.37181114720301</v>
      </c>
      <c r="I53" s="12" t="n">
        <v>2.10638465519281</v>
      </c>
      <c r="J53" s="13" t="n">
        <v>2129</v>
      </c>
      <c r="K53" s="13" t="n">
        <v>2737</v>
      </c>
    </row>
    <row r="54" customFormat="false" ht="15" hidden="false" customHeight="true" outlineLevel="0" collapsed="false">
      <c r="B54" s="11" t="s">
        <v>170</v>
      </c>
      <c r="C54" s="11" t="s">
        <v>171</v>
      </c>
      <c r="D54" s="12" t="n">
        <v>78.9097177794046</v>
      </c>
      <c r="E54" s="12" t="n">
        <v>0.925085316091189</v>
      </c>
      <c r="F54" s="12" t="n">
        <v>77.0385766387287</v>
      </c>
      <c r="G54" s="12" t="n">
        <v>80.6666444449544</v>
      </c>
      <c r="H54" s="12" t="n">
        <v>1.17233382924687</v>
      </c>
      <c r="I54" s="12" t="n">
        <v>2.45592449980835</v>
      </c>
      <c r="J54" s="13" t="n">
        <v>3684</v>
      </c>
      <c r="K54" s="13" t="n">
        <v>4777</v>
      </c>
    </row>
    <row r="55" customFormat="false" ht="15" hidden="false" customHeight="false" outlineLevel="0" collapsed="false">
      <c r="B55" s="11"/>
      <c r="C55" s="11" t="s">
        <v>170</v>
      </c>
      <c r="D55" s="12" t="n">
        <v>79.2821310244607</v>
      </c>
      <c r="E55" s="12" t="n">
        <v>1.15858864876916</v>
      </c>
      <c r="F55" s="12" t="n">
        <v>76.9179564984121</v>
      </c>
      <c r="G55" s="12" t="n">
        <v>81.4625143698666</v>
      </c>
      <c r="H55" s="12" t="n">
        <v>1.46134902505548</v>
      </c>
      <c r="I55" s="12" t="n">
        <v>2.32416915544077</v>
      </c>
      <c r="J55" s="13" t="n">
        <v>2227</v>
      </c>
      <c r="K55" s="13" t="n">
        <v>2845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249</v>
      </c>
      <c r="K2" s="9" t="str">
        <f aca="false">HYPERLINK("#'INDICE'!A1", "Índice")</f>
        <v>Índice</v>
      </c>
    </row>
    <row r="3" customFormat="false" ht="15" hidden="false" customHeight="false" outlineLevel="0" collapsed="false">
      <c r="B3" s="7" t="s">
        <v>109</v>
      </c>
      <c r="C3" s="8" t="s">
        <v>48</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94.9813179967051</v>
      </c>
      <c r="E9" s="12" t="n">
        <v>0.330379074538688</v>
      </c>
      <c r="F9" s="12" t="n">
        <v>94.2924429287653</v>
      </c>
      <c r="G9" s="12" t="n">
        <v>95.5909368770756</v>
      </c>
      <c r="H9" s="12" t="n">
        <v>0.3478358497301</v>
      </c>
      <c r="I9" s="12" t="n">
        <v>1.79428580723238</v>
      </c>
      <c r="J9" s="13" t="n">
        <v>7357</v>
      </c>
      <c r="K9" s="13" t="n">
        <v>7837</v>
      </c>
    </row>
    <row r="10" customFormat="false" ht="15" hidden="false" customHeight="true" outlineLevel="0" collapsed="false">
      <c r="B10" s="11" t="s">
        <v>127</v>
      </c>
      <c r="C10" s="11" t="s">
        <v>128</v>
      </c>
      <c r="D10" s="12" t="n">
        <v>96.0997974941928</v>
      </c>
      <c r="E10" s="12" t="n">
        <v>0.371419063555627</v>
      </c>
      <c r="F10" s="12" t="n">
        <v>95.302365916108</v>
      </c>
      <c r="G10" s="12" t="n">
        <v>96.7664565258276</v>
      </c>
      <c r="H10" s="12" t="n">
        <v>0.386493076198284</v>
      </c>
      <c r="I10" s="12" t="n">
        <v>1.72509778434785</v>
      </c>
      <c r="J10" s="13" t="n">
        <v>4462</v>
      </c>
      <c r="K10" s="13" t="n">
        <v>4688</v>
      </c>
    </row>
    <row r="11" customFormat="false" ht="15" hidden="false" customHeight="false" outlineLevel="0" collapsed="false">
      <c r="B11" s="11"/>
      <c r="C11" s="11" t="s">
        <v>129</v>
      </c>
      <c r="D11" s="12" t="n">
        <v>92.9976285102135</v>
      </c>
      <c r="E11" s="12" t="n">
        <v>0.632102638225611</v>
      </c>
      <c r="F11" s="12" t="n">
        <v>91.650994059778</v>
      </c>
      <c r="G11" s="12" t="n">
        <v>94.1409458264797</v>
      </c>
      <c r="H11" s="12" t="n">
        <v>0.679697588370428</v>
      </c>
      <c r="I11" s="12" t="n">
        <v>1.93149197658229</v>
      </c>
      <c r="J11" s="13" t="n">
        <v>2895</v>
      </c>
      <c r="K11" s="13" t="n">
        <v>3149</v>
      </c>
    </row>
    <row r="12" customFormat="false" ht="15" hidden="false" customHeight="true" outlineLevel="0" collapsed="false">
      <c r="B12" s="11" t="s">
        <v>130</v>
      </c>
      <c r="C12" s="11" t="s">
        <v>131</v>
      </c>
      <c r="D12" s="12" t="n">
        <v>92.7874967825604</v>
      </c>
      <c r="E12" s="12" t="n">
        <v>0.535069491270269</v>
      </c>
      <c r="F12" s="12" t="n">
        <v>91.66481331479</v>
      </c>
      <c r="G12" s="12" t="n">
        <v>93.7692423851505</v>
      </c>
      <c r="H12" s="12" t="n">
        <v>0.576661198786469</v>
      </c>
      <c r="I12" s="12" t="n">
        <v>1.62865004771948</v>
      </c>
      <c r="J12" s="13" t="n">
        <v>3530</v>
      </c>
      <c r="K12" s="13" t="n">
        <v>3808</v>
      </c>
    </row>
    <row r="13" customFormat="false" ht="15" hidden="false" customHeight="false" outlineLevel="0" collapsed="false">
      <c r="B13" s="11"/>
      <c r="C13" s="11" t="s">
        <v>132</v>
      </c>
      <c r="D13" s="12" t="n">
        <v>97.3812234108564</v>
      </c>
      <c r="E13" s="12" t="n">
        <v>0.435480977477109</v>
      </c>
      <c r="F13" s="12" t="n">
        <v>96.3761596240487</v>
      </c>
      <c r="G13" s="12" t="n">
        <v>98.1129929262509</v>
      </c>
      <c r="H13" s="12" t="n">
        <v>0.447191935184252</v>
      </c>
      <c r="I13" s="12" t="n">
        <v>1.78474405365967</v>
      </c>
      <c r="J13" s="13" t="n">
        <v>2332</v>
      </c>
      <c r="K13" s="13" t="n">
        <v>2401</v>
      </c>
    </row>
    <row r="14" customFormat="false" ht="15" hidden="false" customHeight="false" outlineLevel="0" collapsed="false">
      <c r="B14" s="11"/>
      <c r="C14" s="11" t="s">
        <v>133</v>
      </c>
      <c r="D14" s="12" t="n">
        <v>88.9013716844375</v>
      </c>
      <c r="E14" s="12" t="n">
        <v>1.14056778230532</v>
      </c>
      <c r="F14" s="12" t="n">
        <v>86.4550053257107</v>
      </c>
      <c r="G14" s="12" t="n">
        <v>90.9521391588404</v>
      </c>
      <c r="H14" s="12" t="n">
        <v>1.28295858735887</v>
      </c>
      <c r="I14" s="12" t="n">
        <v>2.14512193289506</v>
      </c>
      <c r="J14" s="13" t="n">
        <v>1495</v>
      </c>
      <c r="K14" s="13" t="n">
        <v>1628</v>
      </c>
    </row>
    <row r="15" customFormat="false" ht="15" hidden="false" customHeight="true" outlineLevel="0" collapsed="false">
      <c r="B15" s="11" t="s">
        <v>134</v>
      </c>
      <c r="C15" s="11" t="s">
        <v>135</v>
      </c>
      <c r="D15" s="12" t="n">
        <v>92.3244761943459</v>
      </c>
      <c r="E15" s="12" t="n">
        <v>1.76002371290376</v>
      </c>
      <c r="F15" s="12" t="n">
        <v>88.0384838890336</v>
      </c>
      <c r="G15" s="12" t="n">
        <v>95.1591755083241</v>
      </c>
      <c r="H15" s="12" t="n">
        <v>1.90634573349634</v>
      </c>
      <c r="I15" s="12" t="n">
        <v>1.55181703844589</v>
      </c>
      <c r="J15" s="13" t="n">
        <v>329</v>
      </c>
      <c r="K15" s="13" t="n">
        <v>356</v>
      </c>
    </row>
    <row r="16" customFormat="false" ht="15" hidden="false" customHeight="false" outlineLevel="0" collapsed="false">
      <c r="B16" s="11"/>
      <c r="C16" s="11" t="s">
        <v>136</v>
      </c>
      <c r="D16" s="12" t="n">
        <v>88.7556690490225</v>
      </c>
      <c r="E16" s="12" t="n">
        <v>2.3619545491407</v>
      </c>
      <c r="F16" s="12" t="n">
        <v>83.1541377364308</v>
      </c>
      <c r="G16" s="12" t="n">
        <v>92.6590307166986</v>
      </c>
      <c r="H16" s="12" t="n">
        <v>2.66118725085168</v>
      </c>
      <c r="I16" s="12" t="n">
        <v>1.59874568019687</v>
      </c>
      <c r="J16" s="13" t="n">
        <v>260</v>
      </c>
      <c r="K16" s="13" t="n">
        <v>287</v>
      </c>
    </row>
    <row r="17" customFormat="false" ht="15" hidden="false" customHeight="false" outlineLevel="0" collapsed="false">
      <c r="B17" s="11"/>
      <c r="C17" s="11" t="s">
        <v>137</v>
      </c>
      <c r="D17" s="12" t="n">
        <v>94.3593978762992</v>
      </c>
      <c r="E17" s="12" t="n">
        <v>1.34493059807334</v>
      </c>
      <c r="F17" s="12" t="n">
        <v>91.0186094275649</v>
      </c>
      <c r="G17" s="12" t="n">
        <v>96.5052340715715</v>
      </c>
      <c r="H17" s="12" t="n">
        <v>1.42532766035291</v>
      </c>
      <c r="I17" s="12" t="n">
        <v>1.01615582105203</v>
      </c>
      <c r="J17" s="13" t="n">
        <v>283</v>
      </c>
      <c r="K17" s="13" t="n">
        <v>300</v>
      </c>
    </row>
    <row r="18" customFormat="false" ht="15" hidden="false" customHeight="false" outlineLevel="0" collapsed="false">
      <c r="B18" s="11"/>
      <c r="C18" s="11" t="s">
        <v>138</v>
      </c>
      <c r="D18" s="12" t="n">
        <v>93.3300205737986</v>
      </c>
      <c r="E18" s="12" t="n">
        <v>1.94780054324482</v>
      </c>
      <c r="F18" s="12" t="n">
        <v>88.24251633575</v>
      </c>
      <c r="G18" s="12" t="n">
        <v>96.3082420309959</v>
      </c>
      <c r="H18" s="12" t="n">
        <v>2.08700322926066</v>
      </c>
      <c r="I18" s="12" t="n">
        <v>1.30423809954159</v>
      </c>
      <c r="J18" s="13" t="n">
        <v>202</v>
      </c>
      <c r="K18" s="13" t="n">
        <v>215</v>
      </c>
    </row>
    <row r="19" customFormat="false" ht="15" hidden="false" customHeight="false" outlineLevel="0" collapsed="false">
      <c r="B19" s="11"/>
      <c r="C19" s="11" t="s">
        <v>139</v>
      </c>
      <c r="D19" s="12" t="n">
        <v>90.1055584308013</v>
      </c>
      <c r="E19" s="12" t="n">
        <v>2.54124685178941</v>
      </c>
      <c r="F19" s="12" t="n">
        <v>83.7522742966184</v>
      </c>
      <c r="G19" s="12" t="n">
        <v>94.1481240324547</v>
      </c>
      <c r="H19" s="12" t="n">
        <v>2.82029976401625</v>
      </c>
      <c r="I19" s="12" t="n">
        <v>1.47768208223666</v>
      </c>
      <c r="J19" s="13" t="n">
        <v>184</v>
      </c>
      <c r="K19" s="13" t="n">
        <v>205</v>
      </c>
    </row>
    <row r="20" customFormat="false" ht="15" hidden="false" customHeight="false" outlineLevel="0" collapsed="false">
      <c r="B20" s="11"/>
      <c r="C20" s="11" t="s">
        <v>140</v>
      </c>
      <c r="D20" s="12" t="n">
        <v>90.7909094502075</v>
      </c>
      <c r="E20" s="12" t="n">
        <v>1.83309174030629</v>
      </c>
      <c r="F20" s="12" t="n">
        <v>86.4531614017364</v>
      </c>
      <c r="G20" s="12" t="n">
        <v>93.8386826492639</v>
      </c>
      <c r="H20" s="12" t="n">
        <v>2.01902563968875</v>
      </c>
      <c r="I20" s="12" t="n">
        <v>1.19763798841567</v>
      </c>
      <c r="J20" s="13" t="n">
        <v>272</v>
      </c>
      <c r="K20" s="13" t="n">
        <v>299</v>
      </c>
    </row>
    <row r="21" customFormat="false" ht="15" hidden="false" customHeight="false" outlineLevel="0" collapsed="false">
      <c r="B21" s="11"/>
      <c r="C21" s="11" t="s">
        <v>141</v>
      </c>
      <c r="D21" s="12" t="n">
        <v>97.1545947335554</v>
      </c>
      <c r="E21" s="12" t="n">
        <v>0.745682217064623</v>
      </c>
      <c r="F21" s="12" t="n">
        <v>95.250163601026</v>
      </c>
      <c r="G21" s="12" t="n">
        <v>98.3090064197713</v>
      </c>
      <c r="H21" s="12" t="n">
        <v>0.767521308806487</v>
      </c>
      <c r="I21" s="12" t="n">
        <v>1.04995479178591</v>
      </c>
      <c r="J21" s="13" t="n">
        <v>507</v>
      </c>
      <c r="K21" s="13" t="n">
        <v>523</v>
      </c>
    </row>
    <row r="22" customFormat="false" ht="15" hidden="false" customHeight="false" outlineLevel="0" collapsed="false">
      <c r="B22" s="11"/>
      <c r="C22" s="11" t="s">
        <v>142</v>
      </c>
      <c r="D22" s="12" t="n">
        <v>96.7751224347298</v>
      </c>
      <c r="E22" s="12" t="n">
        <v>0.855425447641611</v>
      </c>
      <c r="F22" s="12" t="n">
        <v>94.5803284913942</v>
      </c>
      <c r="G22" s="12" t="n">
        <v>98.0989599783944</v>
      </c>
      <c r="H22" s="12" t="n">
        <v>0.883931144823459</v>
      </c>
      <c r="I22" s="12" t="n">
        <v>1.048081111403</v>
      </c>
      <c r="J22" s="13" t="n">
        <v>432</v>
      </c>
      <c r="K22" s="13" t="n">
        <v>448</v>
      </c>
    </row>
    <row r="23" customFormat="false" ht="15" hidden="false" customHeight="false" outlineLevel="0" collapsed="false">
      <c r="B23" s="11"/>
      <c r="C23" s="11" t="s">
        <v>143</v>
      </c>
      <c r="D23" s="12" t="n">
        <v>97.4567543284826</v>
      </c>
      <c r="E23" s="12" t="n">
        <v>0.795480133669796</v>
      </c>
      <c r="F23" s="12" t="n">
        <v>95.3095344100897</v>
      </c>
      <c r="G23" s="12" t="n">
        <v>98.6350882515649</v>
      </c>
      <c r="H23" s="12" t="n">
        <v>0.816239099230201</v>
      </c>
      <c r="I23" s="12" t="n">
        <v>1.09270313086677</v>
      </c>
      <c r="J23" s="13" t="n">
        <v>418</v>
      </c>
      <c r="K23" s="13" t="n">
        <v>429</v>
      </c>
    </row>
    <row r="24" customFormat="false" ht="15" hidden="false" customHeight="false" outlineLevel="0" collapsed="false">
      <c r="B24" s="11"/>
      <c r="C24" s="11" t="s">
        <v>144</v>
      </c>
      <c r="D24" s="12" t="n">
        <v>93.4626950011223</v>
      </c>
      <c r="E24" s="12" t="n">
        <v>1.83880719742953</v>
      </c>
      <c r="F24" s="12" t="n">
        <v>88.7042907875959</v>
      </c>
      <c r="G24" s="12" t="n">
        <v>96.3001921182243</v>
      </c>
      <c r="H24" s="12" t="n">
        <v>1.96742368429185</v>
      </c>
      <c r="I24" s="12" t="n">
        <v>1.24513907051782</v>
      </c>
      <c r="J24" s="13" t="n">
        <v>207</v>
      </c>
      <c r="K24" s="13" t="n">
        <v>226</v>
      </c>
    </row>
    <row r="25" customFormat="false" ht="15" hidden="false" customHeight="false" outlineLevel="0" collapsed="false">
      <c r="B25" s="11"/>
      <c r="C25" s="11" t="s">
        <v>145</v>
      </c>
      <c r="D25" s="12" t="n">
        <v>90.2494646538911</v>
      </c>
      <c r="E25" s="12" t="n">
        <v>2.33444574957578</v>
      </c>
      <c r="F25" s="12" t="n">
        <v>84.5291947986822</v>
      </c>
      <c r="G25" s="12" t="n">
        <v>94.0046985023141</v>
      </c>
      <c r="H25" s="12" t="n">
        <v>2.58665883341074</v>
      </c>
      <c r="I25" s="12" t="n">
        <v>1.48010450065526</v>
      </c>
      <c r="J25" s="13" t="n">
        <v>218</v>
      </c>
      <c r="K25" s="13" t="n">
        <v>240</v>
      </c>
    </row>
    <row r="26" customFormat="false" ht="15" hidden="false" customHeight="false" outlineLevel="0" collapsed="false">
      <c r="B26" s="11"/>
      <c r="C26" s="11" t="s">
        <v>146</v>
      </c>
      <c r="D26" s="12" t="n">
        <v>96.6209491005491</v>
      </c>
      <c r="E26" s="12" t="n">
        <v>1.29401498654086</v>
      </c>
      <c r="F26" s="12" t="n">
        <v>92.8710795924507</v>
      </c>
      <c r="G26" s="12" t="n">
        <v>98.4316664434093</v>
      </c>
      <c r="H26" s="12" t="n">
        <v>1.33926958758627</v>
      </c>
      <c r="I26" s="12" t="n">
        <v>1.57453005432547</v>
      </c>
      <c r="J26" s="13" t="n">
        <v>299</v>
      </c>
      <c r="K26" s="13" t="n">
        <v>308</v>
      </c>
    </row>
    <row r="27" customFormat="false" ht="15" hidden="false" customHeight="false" outlineLevel="0" collapsed="false">
      <c r="B27" s="11"/>
      <c r="C27" s="11" t="s">
        <v>147</v>
      </c>
      <c r="D27" s="12" t="n">
        <v>98.0121577207104</v>
      </c>
      <c r="E27" s="12" t="n">
        <v>0.695122521320643</v>
      </c>
      <c r="F27" s="12" t="n">
        <v>96.057302969044</v>
      </c>
      <c r="G27" s="12" t="n">
        <v>99.0077748540226</v>
      </c>
      <c r="H27" s="12" t="n">
        <v>0.709220710456576</v>
      </c>
      <c r="I27" s="12" t="n">
        <v>1.05650229832314</v>
      </c>
      <c r="J27" s="13" t="n">
        <v>416</v>
      </c>
      <c r="K27" s="13" t="n">
        <v>427</v>
      </c>
    </row>
    <row r="28" customFormat="false" ht="15" hidden="false" customHeight="false" outlineLevel="0" collapsed="false">
      <c r="B28" s="11"/>
      <c r="C28" s="11" t="s">
        <v>148</v>
      </c>
      <c r="D28" s="12" t="n">
        <v>85.3856445971972</v>
      </c>
      <c r="E28" s="12" t="n">
        <v>3.16877254970941</v>
      </c>
      <c r="F28" s="12" t="n">
        <v>77.8711175839188</v>
      </c>
      <c r="G28" s="12" t="n">
        <v>90.6546295675852</v>
      </c>
      <c r="H28" s="12" t="n">
        <v>3.71113032484318</v>
      </c>
      <c r="I28" s="12" t="n">
        <v>1.48059211253916</v>
      </c>
      <c r="J28" s="13" t="n">
        <v>166</v>
      </c>
      <c r="K28" s="13" t="n">
        <v>185</v>
      </c>
    </row>
    <row r="29" customFormat="false" ht="15" hidden="false" customHeight="false" outlineLevel="0" collapsed="false">
      <c r="B29" s="11"/>
      <c r="C29" s="11" t="s">
        <v>149</v>
      </c>
      <c r="D29" s="12" t="n">
        <v>92.786038242138</v>
      </c>
      <c r="E29" s="12" t="n">
        <v>1.62388071967632</v>
      </c>
      <c r="F29" s="12" t="n">
        <v>88.819606385742</v>
      </c>
      <c r="G29" s="12" t="n">
        <v>95.4179055375342</v>
      </c>
      <c r="H29" s="12" t="n">
        <v>1.75013477290471</v>
      </c>
      <c r="I29" s="12" t="n">
        <v>1.18187906033461</v>
      </c>
      <c r="J29" s="13" t="n">
        <v>281</v>
      </c>
      <c r="K29" s="13" t="n">
        <v>301</v>
      </c>
    </row>
    <row r="30" customFormat="false" ht="15" hidden="false" customHeight="false" outlineLevel="0" collapsed="false">
      <c r="B30" s="11"/>
      <c r="C30" s="11" t="s">
        <v>150</v>
      </c>
      <c r="D30" s="12" t="n">
        <v>89.7840520986428</v>
      </c>
      <c r="E30" s="12" t="n">
        <v>2.290324456497</v>
      </c>
      <c r="F30" s="12" t="n">
        <v>84.2406061524947</v>
      </c>
      <c r="G30" s="12" t="n">
        <v>93.5273860393766</v>
      </c>
      <c r="H30" s="12" t="n">
        <v>2.55092569667127</v>
      </c>
      <c r="I30" s="12" t="n">
        <v>1.48120754122426</v>
      </c>
      <c r="J30" s="13" t="n">
        <v>240</v>
      </c>
      <c r="K30" s="13" t="n">
        <v>260</v>
      </c>
    </row>
    <row r="31" customFormat="false" ht="15" hidden="false" customHeight="false" outlineLevel="0" collapsed="false">
      <c r="B31" s="11"/>
      <c r="C31" s="11" t="s">
        <v>151</v>
      </c>
      <c r="D31" s="12" t="n">
        <v>94.7387093582756</v>
      </c>
      <c r="E31" s="12" t="n">
        <v>0.927599664305093</v>
      </c>
      <c r="F31" s="12" t="n">
        <v>92.5842936085982</v>
      </c>
      <c r="G31" s="12" t="n">
        <v>96.2922882996478</v>
      </c>
      <c r="H31" s="12" t="n">
        <v>0.979113680762916</v>
      </c>
      <c r="I31" s="12" t="n">
        <v>1.33093175266185</v>
      </c>
      <c r="J31" s="13" t="n">
        <v>731</v>
      </c>
      <c r="K31" s="13" t="n">
        <v>772</v>
      </c>
    </row>
    <row r="32" customFormat="false" ht="15" hidden="false" customHeight="false" outlineLevel="0" collapsed="false">
      <c r="B32" s="11"/>
      <c r="C32" s="11" t="s">
        <v>152</v>
      </c>
      <c r="D32" s="12" t="n">
        <v>88.3813924033959</v>
      </c>
      <c r="E32" s="12" t="n">
        <v>1.69571151439003</v>
      </c>
      <c r="F32" s="12" t="n">
        <v>84.5922948597339</v>
      </c>
      <c r="G32" s="12" t="n">
        <v>91.3341251810227</v>
      </c>
      <c r="H32" s="12" t="n">
        <v>1.91862955343627</v>
      </c>
      <c r="I32" s="12" t="n">
        <v>1.265690293586</v>
      </c>
      <c r="J32" s="13" t="n">
        <v>404</v>
      </c>
      <c r="K32" s="13" t="n">
        <v>453</v>
      </c>
    </row>
    <row r="33" customFormat="false" ht="15" hidden="false" customHeight="false" outlineLevel="0" collapsed="false">
      <c r="B33" s="11"/>
      <c r="C33" s="11" t="s">
        <v>153</v>
      </c>
      <c r="D33" s="12" t="n">
        <v>94.738269719437</v>
      </c>
      <c r="E33" s="12" t="n">
        <v>1.44435502545692</v>
      </c>
      <c r="F33" s="12" t="n">
        <v>91.0189016963168</v>
      </c>
      <c r="G33" s="12" t="n">
        <v>96.9686251320608</v>
      </c>
      <c r="H33" s="12" t="n">
        <v>1.52457399711258</v>
      </c>
      <c r="I33" s="12" t="n">
        <v>1.33919513124988</v>
      </c>
      <c r="J33" s="13" t="n">
        <v>305</v>
      </c>
      <c r="K33" s="13" t="n">
        <v>321</v>
      </c>
    </row>
    <row r="34" customFormat="false" ht="15" hidden="false" customHeight="false" outlineLevel="0" collapsed="false">
      <c r="B34" s="11"/>
      <c r="C34" s="11" t="s">
        <v>154</v>
      </c>
      <c r="D34" s="12" t="n">
        <v>89.8654032551322</v>
      </c>
      <c r="E34" s="12" t="n">
        <v>2.30794200305494</v>
      </c>
      <c r="F34" s="12" t="n">
        <v>84.2938444348119</v>
      </c>
      <c r="G34" s="12" t="n">
        <v>93.6103409576171</v>
      </c>
      <c r="H34" s="12" t="n">
        <v>2.56822082743298</v>
      </c>
      <c r="I34" s="12" t="n">
        <v>1.97097304031533</v>
      </c>
      <c r="J34" s="13" t="n">
        <v>308</v>
      </c>
      <c r="K34" s="13" t="n">
        <v>338</v>
      </c>
    </row>
    <row r="35" customFormat="false" ht="15" hidden="false" customHeight="false" outlineLevel="0" collapsed="false">
      <c r="B35" s="11"/>
      <c r="C35" s="11" t="s">
        <v>155</v>
      </c>
      <c r="D35" s="12" t="n">
        <v>85.5924258071449</v>
      </c>
      <c r="E35" s="12" t="n">
        <v>3.0110482790672</v>
      </c>
      <c r="F35" s="12" t="n">
        <v>78.4857649522384</v>
      </c>
      <c r="G35" s="12" t="n">
        <v>90.6317902795289</v>
      </c>
      <c r="H35" s="12" t="n">
        <v>3.5178910407933</v>
      </c>
      <c r="I35" s="12" t="n">
        <v>1.63215805534194</v>
      </c>
      <c r="J35" s="13" t="n">
        <v>195</v>
      </c>
      <c r="K35" s="13" t="n">
        <v>223</v>
      </c>
    </row>
    <row r="36" customFormat="false" ht="15" hidden="false" customHeight="false" outlineLevel="0" collapsed="false">
      <c r="B36" s="11"/>
      <c r="C36" s="11" t="s">
        <v>156</v>
      </c>
      <c r="D36" s="12" t="n">
        <v>96.2050258155657</v>
      </c>
      <c r="E36" s="12" t="n">
        <v>1.04250458799906</v>
      </c>
      <c r="F36" s="12" t="n">
        <v>93.5167069275246</v>
      </c>
      <c r="G36" s="12" t="n">
        <v>97.8047913114624</v>
      </c>
      <c r="H36" s="12" t="n">
        <v>1.0836279904936</v>
      </c>
      <c r="I36" s="12" t="n">
        <v>1.35146628667183</v>
      </c>
      <c r="J36" s="13" t="n">
        <v>440</v>
      </c>
      <c r="K36" s="13" t="n">
        <v>455</v>
      </c>
    </row>
    <row r="37" customFormat="false" ht="15" hidden="false" customHeight="false" outlineLevel="0" collapsed="false">
      <c r="B37" s="11"/>
      <c r="C37" s="11" t="s">
        <v>157</v>
      </c>
      <c r="D37" s="12" t="n">
        <v>97.7393651535556</v>
      </c>
      <c r="E37" s="12" t="n">
        <v>1.03430048714913</v>
      </c>
      <c r="F37" s="12" t="n">
        <v>94.4542961607603</v>
      </c>
      <c r="G37" s="12" t="n">
        <v>99.0970832226247</v>
      </c>
      <c r="H37" s="12" t="n">
        <v>1.05822304608196</v>
      </c>
      <c r="I37" s="12" t="n">
        <v>1.28303765117445</v>
      </c>
      <c r="J37" s="13" t="n">
        <v>260</v>
      </c>
      <c r="K37" s="13" t="n">
        <v>266</v>
      </c>
    </row>
    <row r="38" customFormat="false" ht="15" hidden="false" customHeight="true" outlineLevel="0" collapsed="false">
      <c r="B38" s="11" t="s">
        <v>158</v>
      </c>
      <c r="C38" s="11" t="s">
        <v>159</v>
      </c>
      <c r="D38" s="12" t="n">
        <v>94.5709778196885</v>
      </c>
      <c r="E38" s="12" t="n">
        <v>0.457706699752358</v>
      </c>
      <c r="F38" s="12" t="n">
        <v>93.599824328298</v>
      </c>
      <c r="G38" s="12" t="n">
        <v>95.4020088439543</v>
      </c>
      <c r="H38" s="12" t="n">
        <v>0.483982200781548</v>
      </c>
      <c r="I38" s="12" t="n">
        <v>1.68027894714658</v>
      </c>
      <c r="J38" s="13" t="n">
        <v>3838</v>
      </c>
      <c r="K38" s="13" t="n">
        <v>4119</v>
      </c>
    </row>
    <row r="39" customFormat="false" ht="15" hidden="false" customHeight="false" outlineLevel="0" collapsed="false">
      <c r="B39" s="11"/>
      <c r="C39" s="11" t="s">
        <v>160</v>
      </c>
      <c r="D39" s="12" t="n">
        <v>95.3289947930557</v>
      </c>
      <c r="E39" s="12" t="n">
        <v>0.477273401407993</v>
      </c>
      <c r="F39" s="12" t="n">
        <v>94.2982210859191</v>
      </c>
      <c r="G39" s="12" t="n">
        <v>96.1809709744813</v>
      </c>
      <c r="H39" s="12" t="n">
        <v>0.500659219625758</v>
      </c>
      <c r="I39" s="12" t="n">
        <v>1.90147955436336</v>
      </c>
      <c r="J39" s="13" t="n">
        <v>3519</v>
      </c>
      <c r="K39" s="13" t="n">
        <v>3718</v>
      </c>
    </row>
    <row r="40" customFormat="false" ht="15" hidden="false" customHeight="true" outlineLevel="0" collapsed="false">
      <c r="B40" s="11" t="s">
        <v>182</v>
      </c>
      <c r="C40" s="11" t="s">
        <v>183</v>
      </c>
      <c r="D40" s="12" t="n">
        <v>95.0758266595383</v>
      </c>
      <c r="E40" s="12" t="n">
        <v>0.447409779439191</v>
      </c>
      <c r="F40" s="12" t="n">
        <v>94.1206291484659</v>
      </c>
      <c r="G40" s="12" t="n">
        <v>95.8826258780394</v>
      </c>
      <c r="H40" s="12" t="n">
        <v>0.470582055564284</v>
      </c>
      <c r="I40" s="12" t="n">
        <v>1.71754978583379</v>
      </c>
      <c r="J40" s="13" t="n">
        <v>3777</v>
      </c>
      <c r="K40" s="13" t="n">
        <v>4018</v>
      </c>
    </row>
    <row r="41" customFormat="false" ht="15" hidden="false" customHeight="false" outlineLevel="0" collapsed="false">
      <c r="B41" s="11"/>
      <c r="C41" s="11" t="s">
        <v>184</v>
      </c>
      <c r="D41" s="12" t="n">
        <v>94.8810812633696</v>
      </c>
      <c r="E41" s="12" t="n">
        <v>0.486848222760331</v>
      </c>
      <c r="F41" s="12" t="n">
        <v>93.837756417588</v>
      </c>
      <c r="G41" s="12" t="n">
        <v>95.7557511319707</v>
      </c>
      <c r="H41" s="12" t="n">
        <v>0.513114117459248</v>
      </c>
      <c r="I41" s="12" t="n">
        <v>1.86322473815722</v>
      </c>
      <c r="J41" s="13" t="n">
        <v>3580</v>
      </c>
      <c r="K41" s="13" t="n">
        <v>3819</v>
      </c>
    </row>
    <row r="42" customFormat="false" ht="15" hidden="false" customHeight="true" outlineLevel="0" collapsed="false">
      <c r="B42" s="11" t="s">
        <v>185</v>
      </c>
      <c r="C42" s="11" t="s">
        <v>186</v>
      </c>
      <c r="D42" s="12" t="n">
        <v>86.0183568111985</v>
      </c>
      <c r="E42" s="12" t="n">
        <v>1.5108589453784</v>
      </c>
      <c r="F42" s="12" t="n">
        <v>82.7802043281513</v>
      </c>
      <c r="G42" s="12" t="n">
        <v>88.7304786689654</v>
      </c>
      <c r="H42" s="12" t="n">
        <v>1.75643781326187</v>
      </c>
      <c r="I42" s="12" t="n">
        <v>1.81449751710306</v>
      </c>
      <c r="J42" s="13" t="n">
        <v>828</v>
      </c>
      <c r="K42" s="13" t="n">
        <v>957</v>
      </c>
    </row>
    <row r="43" customFormat="false" ht="15" hidden="false" customHeight="false" outlineLevel="0" collapsed="false">
      <c r="B43" s="11"/>
      <c r="C43" s="11" t="s">
        <v>187</v>
      </c>
      <c r="D43" s="12" t="n">
        <v>96.475927728303</v>
      </c>
      <c r="E43" s="12" t="n">
        <v>1.88477473935852</v>
      </c>
      <c r="F43" s="12" t="n">
        <v>90.1922385444085</v>
      </c>
      <c r="G43" s="12" t="n">
        <v>98.7878551692516</v>
      </c>
      <c r="H43" s="12" t="n">
        <v>1.95362178290366</v>
      </c>
      <c r="I43" s="12" t="n">
        <v>3.21814680420994</v>
      </c>
      <c r="J43" s="13" t="n">
        <v>298</v>
      </c>
      <c r="K43" s="13" t="n">
        <v>309</v>
      </c>
    </row>
    <row r="44" customFormat="false" ht="15" hidden="false" customHeight="false" outlineLevel="0" collapsed="false">
      <c r="B44" s="11"/>
      <c r="C44" s="11" t="s">
        <v>188</v>
      </c>
      <c r="D44" s="12" t="n">
        <v>97.5698990404931</v>
      </c>
      <c r="E44" s="12" t="n">
        <v>1.04042824219481</v>
      </c>
      <c r="F44" s="12" t="n">
        <v>94.4167232793891</v>
      </c>
      <c r="G44" s="12" t="n">
        <v>98.9618869244452</v>
      </c>
      <c r="H44" s="12" t="n">
        <v>1.06634141515614</v>
      </c>
      <c r="I44" s="12" t="n">
        <v>1.01353107100556</v>
      </c>
      <c r="J44" s="13" t="n">
        <v>215</v>
      </c>
      <c r="K44" s="13" t="n">
        <v>223</v>
      </c>
    </row>
    <row r="45" customFormat="false" ht="15" hidden="false" customHeight="false" outlineLevel="0" collapsed="false">
      <c r="B45" s="11"/>
      <c r="C45" s="11" t="s">
        <v>189</v>
      </c>
      <c r="D45" s="12" t="n">
        <v>95.7367978049707</v>
      </c>
      <c r="E45" s="12" t="n">
        <v>0.331333107984273</v>
      </c>
      <c r="F45" s="12" t="n">
        <v>95.0376649744901</v>
      </c>
      <c r="G45" s="12" t="n">
        <v>96.3412233422594</v>
      </c>
      <c r="H45" s="12" t="n">
        <v>0.346087518677243</v>
      </c>
      <c r="I45" s="12" t="n">
        <v>1.67276680255811</v>
      </c>
      <c r="J45" s="13" t="n">
        <v>5902</v>
      </c>
      <c r="K45" s="13" t="n">
        <v>6220</v>
      </c>
    </row>
    <row r="46" customFormat="false" ht="15" hidden="false" customHeight="false" outlineLevel="0" collapsed="false">
      <c r="B46" s="11"/>
      <c r="C46" s="11" t="s">
        <v>190</v>
      </c>
      <c r="D46" s="12" t="n">
        <v>90.4818368809285</v>
      </c>
      <c r="E46" s="12" t="n">
        <v>4.81181788974089</v>
      </c>
      <c r="F46" s="12" t="n">
        <v>75.957298342299</v>
      </c>
      <c r="G46" s="12" t="n">
        <v>96.6221045464028</v>
      </c>
      <c r="H46" s="12" t="n">
        <v>5.3179931526734</v>
      </c>
      <c r="I46" s="12" t="n">
        <v>3.41434603743119</v>
      </c>
      <c r="J46" s="13" t="n">
        <v>114</v>
      </c>
      <c r="K46" s="13" t="n">
        <v>128</v>
      </c>
    </row>
    <row r="47" customFormat="false" ht="15" hidden="false" customHeight="true" outlineLevel="0" collapsed="false">
      <c r="B47" s="11" t="s">
        <v>161</v>
      </c>
      <c r="C47" s="11" t="s">
        <v>162</v>
      </c>
      <c r="D47" s="12" t="n">
        <v>93.9940923623254</v>
      </c>
      <c r="E47" s="12" t="n">
        <v>0.695689872895172</v>
      </c>
      <c r="F47" s="12" t="n">
        <v>92.4753805027537</v>
      </c>
      <c r="G47" s="12" t="n">
        <v>95.2221160943521</v>
      </c>
      <c r="H47" s="12" t="n">
        <v>0.740142125330014</v>
      </c>
      <c r="I47" s="12" t="n">
        <v>1.4531881834277</v>
      </c>
      <c r="J47" s="13" t="n">
        <v>1549</v>
      </c>
      <c r="K47" s="13" t="n">
        <v>1696</v>
      </c>
    </row>
    <row r="48" customFormat="false" ht="15" hidden="false" customHeight="false" outlineLevel="0" collapsed="false">
      <c r="B48" s="11"/>
      <c r="C48" s="11" t="s">
        <v>163</v>
      </c>
      <c r="D48" s="12" t="n">
        <v>94.3492924459357</v>
      </c>
      <c r="E48" s="12" t="n">
        <v>0.801517266510615</v>
      </c>
      <c r="F48" s="12" t="n">
        <v>92.555624835309</v>
      </c>
      <c r="G48" s="12" t="n">
        <v>95.7307235799072</v>
      </c>
      <c r="H48" s="12" t="n">
        <v>0.849521226637606</v>
      </c>
      <c r="I48" s="12" t="n">
        <v>1.78097867758232</v>
      </c>
      <c r="J48" s="13" t="n">
        <v>1378</v>
      </c>
      <c r="K48" s="13" t="n">
        <v>1479</v>
      </c>
    </row>
    <row r="49" customFormat="false" ht="15" hidden="false" customHeight="false" outlineLevel="0" collapsed="false">
      <c r="B49" s="11"/>
      <c r="C49" s="11" t="s">
        <v>164</v>
      </c>
      <c r="D49" s="12" t="n">
        <v>94.5961419609769</v>
      </c>
      <c r="E49" s="12" t="n">
        <v>0.930622239107678</v>
      </c>
      <c r="F49" s="12" t="n">
        <v>92.4523027767412</v>
      </c>
      <c r="G49" s="12" t="n">
        <v>96.1563635109989</v>
      </c>
      <c r="H49" s="12" t="n">
        <v>0.983784560147898</v>
      </c>
      <c r="I49" s="12" t="n">
        <v>2.48372476622815</v>
      </c>
      <c r="J49" s="13" t="n">
        <v>1384</v>
      </c>
      <c r="K49" s="13" t="n">
        <v>1467</v>
      </c>
    </row>
    <row r="50" customFormat="false" ht="15" hidden="false" customHeight="false" outlineLevel="0" collapsed="false">
      <c r="B50" s="11"/>
      <c r="C50" s="11" t="s">
        <v>165</v>
      </c>
      <c r="D50" s="12" t="n">
        <v>95.9557360297614</v>
      </c>
      <c r="E50" s="12" t="n">
        <v>0.6500241511868</v>
      </c>
      <c r="F50" s="12" t="n">
        <v>94.4699117945764</v>
      </c>
      <c r="G50" s="12" t="n">
        <v>97.0547948314205</v>
      </c>
      <c r="H50" s="12" t="n">
        <v>0.677420838067658</v>
      </c>
      <c r="I50" s="12" t="n">
        <v>1.58529442615161</v>
      </c>
      <c r="J50" s="13" t="n">
        <v>1386</v>
      </c>
      <c r="K50" s="13" t="n">
        <v>1457</v>
      </c>
    </row>
    <row r="51" customFormat="false" ht="15" hidden="false" customHeight="false" outlineLevel="0" collapsed="false">
      <c r="B51" s="11"/>
      <c r="C51" s="11" t="s">
        <v>166</v>
      </c>
      <c r="D51" s="12" t="n">
        <v>96.201111386436</v>
      </c>
      <c r="E51" s="12" t="n">
        <v>0.568976425838984</v>
      </c>
      <c r="F51" s="12" t="n">
        <v>94.9135817924932</v>
      </c>
      <c r="G51" s="12" t="n">
        <v>97.172436726507</v>
      </c>
      <c r="H51" s="12" t="n">
        <v>0.591444753224762</v>
      </c>
      <c r="I51" s="12" t="n">
        <v>1.50414457725086</v>
      </c>
      <c r="J51" s="13" t="n">
        <v>1622</v>
      </c>
      <c r="K51" s="13" t="n">
        <v>1699</v>
      </c>
    </row>
    <row r="52" customFormat="false" ht="15" hidden="false" customHeight="true" outlineLevel="0" collapsed="false">
      <c r="B52" s="11" t="s">
        <v>167</v>
      </c>
      <c r="C52" s="11" t="s">
        <v>168</v>
      </c>
      <c r="D52" s="12" t="n">
        <v>95.498046453036</v>
      </c>
      <c r="E52" s="12" t="n">
        <v>0.406593159776513</v>
      </c>
      <c r="F52" s="12" t="n">
        <v>94.6300178981358</v>
      </c>
      <c r="G52" s="12" t="n">
        <v>96.2313508311943</v>
      </c>
      <c r="H52" s="12" t="n">
        <v>0.425760709122429</v>
      </c>
      <c r="I52" s="12" t="n">
        <v>1.91493476285693</v>
      </c>
      <c r="J52" s="13" t="n">
        <v>4726</v>
      </c>
      <c r="K52" s="13" t="n">
        <v>4981</v>
      </c>
    </row>
    <row r="53" customFormat="false" ht="15" hidden="false" customHeight="false" outlineLevel="0" collapsed="false">
      <c r="B53" s="11"/>
      <c r="C53" s="11" t="s">
        <v>169</v>
      </c>
      <c r="D53" s="12" t="n">
        <v>94.0968333452321</v>
      </c>
      <c r="E53" s="12" t="n">
        <v>0.565729130398176</v>
      </c>
      <c r="F53" s="12" t="n">
        <v>92.8846387907792</v>
      </c>
      <c r="G53" s="12" t="n">
        <v>95.1133793197141</v>
      </c>
      <c r="H53" s="12" t="n">
        <v>0.601220158304978</v>
      </c>
      <c r="I53" s="12" t="n">
        <v>1.62251859163689</v>
      </c>
      <c r="J53" s="13" t="n">
        <v>2593</v>
      </c>
      <c r="K53" s="13" t="n">
        <v>2817</v>
      </c>
    </row>
    <row r="54" customFormat="false" ht="15" hidden="false" customHeight="true" outlineLevel="0" collapsed="false">
      <c r="B54" s="11" t="s">
        <v>170</v>
      </c>
      <c r="C54" s="11" t="s">
        <v>171</v>
      </c>
      <c r="D54" s="12" t="n">
        <v>95.4485312719159</v>
      </c>
      <c r="E54" s="12" t="n">
        <v>0.379617627382859</v>
      </c>
      <c r="F54" s="12" t="n">
        <v>94.6433941712892</v>
      </c>
      <c r="G54" s="12" t="n">
        <v>96.1375891301968</v>
      </c>
      <c r="H54" s="12" t="n">
        <v>0.397719715876399</v>
      </c>
      <c r="I54" s="12" t="n">
        <v>1.63206342434431</v>
      </c>
      <c r="J54" s="13" t="n">
        <v>4657</v>
      </c>
      <c r="K54" s="13" t="n">
        <v>4921</v>
      </c>
    </row>
    <row r="55" customFormat="false" ht="15" hidden="false" customHeight="false" outlineLevel="0" collapsed="false">
      <c r="B55" s="11"/>
      <c r="C55" s="11" t="s">
        <v>170</v>
      </c>
      <c r="D55" s="12" t="n">
        <v>94.3408106334818</v>
      </c>
      <c r="E55" s="12" t="n">
        <v>0.584667785388611</v>
      </c>
      <c r="F55" s="12" t="n">
        <v>93.0788542256932</v>
      </c>
      <c r="G55" s="12" t="n">
        <v>95.384081018277</v>
      </c>
      <c r="H55" s="12" t="n">
        <v>0.619740048302183</v>
      </c>
      <c r="I55" s="12" t="n">
        <v>1.86639283964562</v>
      </c>
      <c r="J55" s="13" t="n">
        <v>2700</v>
      </c>
      <c r="K55" s="13" t="n">
        <v>2916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3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250</v>
      </c>
      <c r="K2" s="9" t="str">
        <f aca="false">HYPERLINK("#'INDICE'!A1", "Índice")</f>
        <v>Índice</v>
      </c>
    </row>
    <row r="3" customFormat="false" ht="15" hidden="false" customHeight="false" outlineLevel="0" collapsed="false">
      <c r="B3" s="7" t="s">
        <v>109</v>
      </c>
      <c r="C3" s="8" t="s">
        <v>49</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85.7924666250853</v>
      </c>
      <c r="E9" s="12" t="n">
        <v>0.648513034131029</v>
      </c>
      <c r="F9" s="12" t="n">
        <v>84.4727476278085</v>
      </c>
      <c r="G9" s="12" t="n">
        <v>87.0172570324863</v>
      </c>
      <c r="H9" s="12" t="n">
        <v>0.755909067127121</v>
      </c>
      <c r="I9" s="12" t="n">
        <v>2.72443667965396</v>
      </c>
      <c r="J9" s="13" t="n">
        <v>6731</v>
      </c>
      <c r="K9" s="13" t="n">
        <v>7897</v>
      </c>
    </row>
    <row r="10" customFormat="false" ht="15" hidden="false" customHeight="true" outlineLevel="0" collapsed="false">
      <c r="B10" s="11" t="s">
        <v>127</v>
      </c>
      <c r="C10" s="11" t="s">
        <v>128</v>
      </c>
      <c r="D10" s="12" t="n">
        <v>87.0359859707958</v>
      </c>
      <c r="E10" s="12" t="n">
        <v>0.88946219464711</v>
      </c>
      <c r="F10" s="12" t="n">
        <v>85.1893568330368</v>
      </c>
      <c r="G10" s="12" t="n">
        <v>88.6829593568036</v>
      </c>
      <c r="H10" s="12" t="n">
        <v>1.02194762858843</v>
      </c>
      <c r="I10" s="12" t="n">
        <v>3.29895408141809</v>
      </c>
      <c r="J10" s="13" t="n">
        <v>4129</v>
      </c>
      <c r="K10" s="13" t="n">
        <v>4706</v>
      </c>
    </row>
    <row r="11" customFormat="false" ht="15" hidden="false" customHeight="false" outlineLevel="0" collapsed="false">
      <c r="B11" s="11"/>
      <c r="C11" s="11" t="s">
        <v>129</v>
      </c>
      <c r="D11" s="12" t="n">
        <v>83.6116459575462</v>
      </c>
      <c r="E11" s="12" t="n">
        <v>0.877645454472678</v>
      </c>
      <c r="F11" s="12" t="n">
        <v>81.8158912146609</v>
      </c>
      <c r="G11" s="12" t="n">
        <v>85.2620075965712</v>
      </c>
      <c r="H11" s="12" t="n">
        <v>1.04966891205359</v>
      </c>
      <c r="I11" s="12" t="n">
        <v>1.79319198185616</v>
      </c>
      <c r="J11" s="13" t="n">
        <v>2602</v>
      </c>
      <c r="K11" s="13" t="n">
        <v>3191</v>
      </c>
    </row>
    <row r="12" customFormat="false" ht="15" hidden="false" customHeight="true" outlineLevel="0" collapsed="false">
      <c r="B12" s="11" t="s">
        <v>130</v>
      </c>
      <c r="C12" s="11" t="s">
        <v>131</v>
      </c>
      <c r="D12" s="12" t="n">
        <v>84.7273261485634</v>
      </c>
      <c r="E12" s="12" t="n">
        <v>0.744402931483713</v>
      </c>
      <c r="F12" s="12" t="n">
        <v>83.209150886832</v>
      </c>
      <c r="G12" s="12" t="n">
        <v>86.1311120698428</v>
      </c>
      <c r="H12" s="12" t="n">
        <v>0.878586596936217</v>
      </c>
      <c r="I12" s="12" t="n">
        <v>1.6448332558068</v>
      </c>
      <c r="J12" s="13" t="n">
        <v>3264</v>
      </c>
      <c r="K12" s="13" t="n">
        <v>3842</v>
      </c>
    </row>
    <row r="13" customFormat="false" ht="15" hidden="false" customHeight="false" outlineLevel="0" collapsed="false">
      <c r="B13" s="11"/>
      <c r="C13" s="11" t="s">
        <v>132</v>
      </c>
      <c r="D13" s="12" t="n">
        <v>87.4422304266205</v>
      </c>
      <c r="E13" s="12" t="n">
        <v>1.05824591524184</v>
      </c>
      <c r="F13" s="12" t="n">
        <v>85.2137347935902</v>
      </c>
      <c r="G13" s="12" t="n">
        <v>89.37673182952</v>
      </c>
      <c r="H13" s="12" t="n">
        <v>1.21022292098312</v>
      </c>
      <c r="I13" s="12" t="n">
        <v>2.45683655327936</v>
      </c>
      <c r="J13" s="13" t="n">
        <v>2105</v>
      </c>
      <c r="K13" s="13" t="n">
        <v>2410</v>
      </c>
    </row>
    <row r="14" customFormat="false" ht="15" hidden="false" customHeight="false" outlineLevel="0" collapsed="false">
      <c r="B14" s="11"/>
      <c r="C14" s="11" t="s">
        <v>133</v>
      </c>
      <c r="D14" s="12" t="n">
        <v>79.4038137023237</v>
      </c>
      <c r="E14" s="12" t="n">
        <v>1.2982535399414</v>
      </c>
      <c r="F14" s="12" t="n">
        <v>76.7363603919713</v>
      </c>
      <c r="G14" s="12" t="n">
        <v>81.8378024947642</v>
      </c>
      <c r="H14" s="12" t="n">
        <v>1.63500149351567</v>
      </c>
      <c r="I14" s="12" t="n">
        <v>1.69430920742546</v>
      </c>
      <c r="J14" s="13" t="n">
        <v>1362</v>
      </c>
      <c r="K14" s="13" t="n">
        <v>1645</v>
      </c>
    </row>
    <row r="15" customFormat="false" ht="15" hidden="false" customHeight="true" outlineLevel="0" collapsed="false">
      <c r="B15" s="11" t="s">
        <v>134</v>
      </c>
      <c r="C15" s="11" t="s">
        <v>135</v>
      </c>
      <c r="D15" s="12" t="n">
        <v>87.6690979974602</v>
      </c>
      <c r="E15" s="12" t="n">
        <v>1.84128405459138</v>
      </c>
      <c r="F15" s="12" t="n">
        <v>83.5429894962841</v>
      </c>
      <c r="G15" s="12" t="n">
        <v>90.8737161933817</v>
      </c>
      <c r="H15" s="12" t="n">
        <v>2.10026576826959</v>
      </c>
      <c r="I15" s="12" t="n">
        <v>1.15097599009633</v>
      </c>
      <c r="J15" s="13" t="n">
        <v>322</v>
      </c>
      <c r="K15" s="13" t="n">
        <v>368</v>
      </c>
    </row>
    <row r="16" customFormat="false" ht="15" hidden="false" customHeight="false" outlineLevel="0" collapsed="false">
      <c r="B16" s="11"/>
      <c r="C16" s="11" t="s">
        <v>136</v>
      </c>
      <c r="D16" s="12" t="n">
        <v>81.9960442290245</v>
      </c>
      <c r="E16" s="12" t="n">
        <v>2.83562827947243</v>
      </c>
      <c r="F16" s="12" t="n">
        <v>75.6775949017428</v>
      </c>
      <c r="G16" s="12" t="n">
        <v>86.9560093956514</v>
      </c>
      <c r="H16" s="12" t="n">
        <v>3.45825009747079</v>
      </c>
      <c r="I16" s="12" t="n">
        <v>1.59589891593672</v>
      </c>
      <c r="J16" s="13" t="n">
        <v>246</v>
      </c>
      <c r="K16" s="13" t="n">
        <v>294</v>
      </c>
    </row>
    <row r="17" customFormat="false" ht="15" hidden="false" customHeight="false" outlineLevel="0" collapsed="false">
      <c r="B17" s="11"/>
      <c r="C17" s="11" t="s">
        <v>137</v>
      </c>
      <c r="D17" s="12" t="n">
        <v>81.1843531746591</v>
      </c>
      <c r="E17" s="12" t="n">
        <v>2.77600372841526</v>
      </c>
      <c r="F17" s="12" t="n">
        <v>75.0554448288085</v>
      </c>
      <c r="G17" s="12" t="n">
        <v>86.0865349176537</v>
      </c>
      <c r="H17" s="12" t="n">
        <v>3.419382701052</v>
      </c>
      <c r="I17" s="12" t="n">
        <v>1.49327678589747</v>
      </c>
      <c r="J17" s="13" t="n">
        <v>241</v>
      </c>
      <c r="K17" s="13" t="n">
        <v>297</v>
      </c>
    </row>
    <row r="18" customFormat="false" ht="15" hidden="false" customHeight="false" outlineLevel="0" collapsed="false">
      <c r="B18" s="11"/>
      <c r="C18" s="11" t="s">
        <v>138</v>
      </c>
      <c r="D18" s="12" t="n">
        <v>83.6639250721058</v>
      </c>
      <c r="E18" s="12" t="n">
        <v>3.44475849514883</v>
      </c>
      <c r="F18" s="12" t="n">
        <v>75.6144205276681</v>
      </c>
      <c r="G18" s="12" t="n">
        <v>89.4278503530392</v>
      </c>
      <c r="H18" s="12" t="n">
        <v>4.11737614770041</v>
      </c>
      <c r="I18" s="12" t="n">
        <v>1.85799859291494</v>
      </c>
      <c r="J18" s="13" t="n">
        <v>185</v>
      </c>
      <c r="K18" s="13" t="n">
        <v>215</v>
      </c>
    </row>
    <row r="19" customFormat="false" ht="15" hidden="false" customHeight="false" outlineLevel="0" collapsed="false">
      <c r="B19" s="11"/>
      <c r="C19" s="11" t="s">
        <v>139</v>
      </c>
      <c r="D19" s="12" t="n">
        <v>84.6210334510255</v>
      </c>
      <c r="E19" s="12" t="n">
        <v>2.72091661668328</v>
      </c>
      <c r="F19" s="12" t="n">
        <v>78.3764928870584</v>
      </c>
      <c r="G19" s="12" t="n">
        <v>89.3082471073579</v>
      </c>
      <c r="H19" s="12" t="n">
        <v>3.21541407108673</v>
      </c>
      <c r="I19" s="12" t="n">
        <v>1.15483789542082</v>
      </c>
      <c r="J19" s="13" t="n">
        <v>171</v>
      </c>
      <c r="K19" s="13" t="n">
        <v>204</v>
      </c>
    </row>
    <row r="20" customFormat="false" ht="15" hidden="false" customHeight="false" outlineLevel="0" collapsed="false">
      <c r="B20" s="11"/>
      <c r="C20" s="11" t="s">
        <v>140</v>
      </c>
      <c r="D20" s="12" t="n">
        <v>80.2130882899718</v>
      </c>
      <c r="E20" s="12" t="n">
        <v>2.66792690189083</v>
      </c>
      <c r="F20" s="12" t="n">
        <v>74.387623876663</v>
      </c>
      <c r="G20" s="12" t="n">
        <v>84.9810825078806</v>
      </c>
      <c r="H20" s="12" t="n">
        <v>3.32604935025844</v>
      </c>
      <c r="I20" s="12" t="n">
        <v>1.36332118285</v>
      </c>
      <c r="J20" s="13" t="n">
        <v>248</v>
      </c>
      <c r="K20" s="13" t="n">
        <v>305</v>
      </c>
    </row>
    <row r="21" customFormat="false" ht="15" hidden="false" customHeight="false" outlineLevel="0" collapsed="false">
      <c r="B21" s="11"/>
      <c r="C21" s="11" t="s">
        <v>141</v>
      </c>
      <c r="D21" s="12" t="n">
        <v>88.2174734211149</v>
      </c>
      <c r="E21" s="12" t="n">
        <v>1.69730569704679</v>
      </c>
      <c r="F21" s="12" t="n">
        <v>84.4356779092379</v>
      </c>
      <c r="G21" s="12" t="n">
        <v>91.1763992743501</v>
      </c>
      <c r="H21" s="12" t="n">
        <v>1.92400170989315</v>
      </c>
      <c r="I21" s="12" t="n">
        <v>1.45784999176289</v>
      </c>
      <c r="J21" s="13" t="n">
        <v>461</v>
      </c>
      <c r="K21" s="13" t="n">
        <v>527</v>
      </c>
    </row>
    <row r="22" customFormat="false" ht="15" hidden="false" customHeight="false" outlineLevel="0" collapsed="false">
      <c r="B22" s="11"/>
      <c r="C22" s="11" t="s">
        <v>142</v>
      </c>
      <c r="D22" s="12" t="n">
        <v>85.3923623203632</v>
      </c>
      <c r="E22" s="12" t="n">
        <v>2.04856704360717</v>
      </c>
      <c r="F22" s="12" t="n">
        <v>80.8596572523413</v>
      </c>
      <c r="G22" s="12" t="n">
        <v>88.9977133840047</v>
      </c>
      <c r="H22" s="12" t="n">
        <v>2.39900500225259</v>
      </c>
      <c r="I22" s="12" t="n">
        <v>1.50386506271701</v>
      </c>
      <c r="J22" s="13" t="n">
        <v>386</v>
      </c>
      <c r="K22" s="13" t="n">
        <v>448</v>
      </c>
    </row>
    <row r="23" customFormat="false" ht="15" hidden="false" customHeight="false" outlineLevel="0" collapsed="false">
      <c r="B23" s="11"/>
      <c r="C23" s="11" t="s">
        <v>143</v>
      </c>
      <c r="D23" s="12" t="n">
        <v>87.5052632233849</v>
      </c>
      <c r="E23" s="12" t="n">
        <v>2.02630238217328</v>
      </c>
      <c r="F23" s="12" t="n">
        <v>82.9215155687627</v>
      </c>
      <c r="G23" s="12" t="n">
        <v>90.9924037270074</v>
      </c>
      <c r="H23" s="12" t="n">
        <v>2.31563486301447</v>
      </c>
      <c r="I23" s="12" t="n">
        <v>1.60727796981891</v>
      </c>
      <c r="J23" s="13" t="n">
        <v>373</v>
      </c>
      <c r="K23" s="13" t="n">
        <v>429</v>
      </c>
    </row>
    <row r="24" customFormat="false" ht="15" hidden="false" customHeight="false" outlineLevel="0" collapsed="false">
      <c r="B24" s="11"/>
      <c r="C24" s="11" t="s">
        <v>144</v>
      </c>
      <c r="D24" s="12" t="n">
        <v>85.8721342025933</v>
      </c>
      <c r="E24" s="12" t="n">
        <v>2.34276191341431</v>
      </c>
      <c r="F24" s="12" t="n">
        <v>80.5379574160023</v>
      </c>
      <c r="G24" s="12" t="n">
        <v>89.9271653527101</v>
      </c>
      <c r="H24" s="12" t="n">
        <v>2.72819807632492</v>
      </c>
      <c r="I24" s="12" t="n">
        <v>1.00886338056266</v>
      </c>
      <c r="J24" s="13" t="n">
        <v>191</v>
      </c>
      <c r="K24" s="13" t="n">
        <v>224</v>
      </c>
    </row>
    <row r="25" customFormat="false" ht="15" hidden="false" customHeight="false" outlineLevel="0" collapsed="false">
      <c r="B25" s="11"/>
      <c r="C25" s="11" t="s">
        <v>145</v>
      </c>
      <c r="D25" s="12" t="n">
        <v>87.133283354524</v>
      </c>
      <c r="E25" s="12" t="n">
        <v>2.45180583787569</v>
      </c>
      <c r="F25" s="12" t="n">
        <v>81.4309220647079</v>
      </c>
      <c r="G25" s="12" t="n">
        <v>91.2721988717658</v>
      </c>
      <c r="H25" s="12" t="n">
        <v>2.81385682196766</v>
      </c>
      <c r="I25" s="12" t="n">
        <v>1.30294656972729</v>
      </c>
      <c r="J25" s="13" t="n">
        <v>208</v>
      </c>
      <c r="K25" s="13" t="n">
        <v>244</v>
      </c>
    </row>
    <row r="26" customFormat="false" ht="15" hidden="false" customHeight="false" outlineLevel="0" collapsed="false">
      <c r="B26" s="11"/>
      <c r="C26" s="11" t="s">
        <v>146</v>
      </c>
      <c r="D26" s="12" t="n">
        <v>87.5754935940368</v>
      </c>
      <c r="E26" s="12" t="n">
        <v>1.87099619040025</v>
      </c>
      <c r="F26" s="12" t="n">
        <v>83.3655775368954</v>
      </c>
      <c r="G26" s="12" t="n">
        <v>90.837053022155</v>
      </c>
      <c r="H26" s="12" t="n">
        <v>2.13643807601405</v>
      </c>
      <c r="I26" s="12" t="n">
        <v>1.00699753134194</v>
      </c>
      <c r="J26" s="13" t="n">
        <v>277</v>
      </c>
      <c r="K26" s="13" t="n">
        <v>314</v>
      </c>
    </row>
    <row r="27" customFormat="false" ht="15" hidden="false" customHeight="false" outlineLevel="0" collapsed="false">
      <c r="B27" s="11"/>
      <c r="C27" s="11" t="s">
        <v>147</v>
      </c>
      <c r="D27" s="12" t="n">
        <v>88.0965207896642</v>
      </c>
      <c r="E27" s="12" t="n">
        <v>1.92357460947778</v>
      </c>
      <c r="F27" s="12" t="n">
        <v>83.7420196888777</v>
      </c>
      <c r="G27" s="12" t="n">
        <v>91.4044350223846</v>
      </c>
      <c r="H27" s="12" t="n">
        <v>2.18348533203761</v>
      </c>
      <c r="I27" s="12" t="n">
        <v>1.49959618533869</v>
      </c>
      <c r="J27" s="13" t="n">
        <v>375</v>
      </c>
      <c r="K27" s="13" t="n">
        <v>426</v>
      </c>
    </row>
    <row r="28" customFormat="false" ht="15" hidden="false" customHeight="false" outlineLevel="0" collapsed="false">
      <c r="B28" s="11"/>
      <c r="C28" s="11" t="s">
        <v>148</v>
      </c>
      <c r="D28" s="12" t="n">
        <v>73.3377849677643</v>
      </c>
      <c r="E28" s="12" t="n">
        <v>3.50781141864507</v>
      </c>
      <c r="F28" s="12" t="n">
        <v>65.7833260151581</v>
      </c>
      <c r="G28" s="12" t="n">
        <v>79.7380766677993</v>
      </c>
      <c r="H28" s="12" t="n">
        <v>4.78308885411106</v>
      </c>
      <c r="I28" s="12" t="n">
        <v>1.20823020383682</v>
      </c>
      <c r="J28" s="13" t="n">
        <v>150</v>
      </c>
      <c r="K28" s="13" t="n">
        <v>193</v>
      </c>
    </row>
    <row r="29" customFormat="false" ht="15" hidden="false" customHeight="false" outlineLevel="0" collapsed="false">
      <c r="B29" s="11"/>
      <c r="C29" s="11" t="s">
        <v>149</v>
      </c>
      <c r="D29" s="12" t="n">
        <v>86.8400448219569</v>
      </c>
      <c r="E29" s="12" t="n">
        <v>2.27091551119277</v>
      </c>
      <c r="F29" s="12" t="n">
        <v>81.6412439592708</v>
      </c>
      <c r="G29" s="12" t="n">
        <v>90.7337509229899</v>
      </c>
      <c r="H29" s="12" t="n">
        <v>2.61505566452516</v>
      </c>
      <c r="I29" s="12" t="n">
        <v>1.36731989465802</v>
      </c>
      <c r="J29" s="13" t="n">
        <v>264</v>
      </c>
      <c r="K29" s="13" t="n">
        <v>304</v>
      </c>
    </row>
    <row r="30" customFormat="false" ht="15" hidden="false" customHeight="false" outlineLevel="0" collapsed="false">
      <c r="B30" s="11"/>
      <c r="C30" s="11" t="s">
        <v>150</v>
      </c>
      <c r="D30" s="12" t="n">
        <v>76.1577506698668</v>
      </c>
      <c r="E30" s="12" t="n">
        <v>3.0776529474667</v>
      </c>
      <c r="F30" s="12" t="n">
        <v>69.505062382962</v>
      </c>
      <c r="G30" s="12" t="n">
        <v>81.7403855432663</v>
      </c>
      <c r="H30" s="12" t="n">
        <v>4.04115526049069</v>
      </c>
      <c r="I30" s="12" t="n">
        <v>1.36150256305112</v>
      </c>
      <c r="J30" s="13" t="n">
        <v>208</v>
      </c>
      <c r="K30" s="13" t="n">
        <v>262</v>
      </c>
    </row>
    <row r="31" customFormat="false" ht="15" hidden="false" customHeight="false" outlineLevel="0" collapsed="false">
      <c r="B31" s="11"/>
      <c r="C31" s="11" t="s">
        <v>151</v>
      </c>
      <c r="D31" s="12" t="n">
        <v>83.898948640598</v>
      </c>
      <c r="E31" s="12" t="n">
        <v>1.52650105042413</v>
      </c>
      <c r="F31" s="12" t="n">
        <v>80.6643848111356</v>
      </c>
      <c r="G31" s="12" t="n">
        <v>86.6817560372111</v>
      </c>
      <c r="H31" s="12" t="n">
        <v>1.81945194207769</v>
      </c>
      <c r="I31" s="12" t="n">
        <v>1.32995773325654</v>
      </c>
      <c r="J31" s="13" t="n">
        <v>656</v>
      </c>
      <c r="K31" s="13" t="n">
        <v>772</v>
      </c>
    </row>
    <row r="32" customFormat="false" ht="15" hidden="false" customHeight="false" outlineLevel="0" collapsed="false">
      <c r="B32" s="11"/>
      <c r="C32" s="11" t="s">
        <v>152</v>
      </c>
      <c r="D32" s="12" t="n">
        <v>87.7478232008674</v>
      </c>
      <c r="E32" s="12" t="n">
        <v>1.65446150989029</v>
      </c>
      <c r="F32" s="12" t="n">
        <v>84.0893441301858</v>
      </c>
      <c r="G32" s="12" t="n">
        <v>90.6585272880126</v>
      </c>
      <c r="H32" s="12" t="n">
        <v>1.88547299470095</v>
      </c>
      <c r="I32" s="12" t="n">
        <v>1.16353627999018</v>
      </c>
      <c r="J32" s="13" t="n">
        <v>391</v>
      </c>
      <c r="K32" s="13" t="n">
        <v>458</v>
      </c>
    </row>
    <row r="33" customFormat="false" ht="15" hidden="false" customHeight="false" outlineLevel="0" collapsed="false">
      <c r="B33" s="11"/>
      <c r="C33" s="11" t="s">
        <v>153</v>
      </c>
      <c r="D33" s="12" t="n">
        <v>82.59490826345</v>
      </c>
      <c r="E33" s="12" t="n">
        <v>2.36387733106995</v>
      </c>
      <c r="F33" s="12" t="n">
        <v>77.3998515598926</v>
      </c>
      <c r="G33" s="12" t="n">
        <v>86.7994535352971</v>
      </c>
      <c r="H33" s="12" t="n">
        <v>2.86201338650317</v>
      </c>
      <c r="I33" s="12" t="n">
        <v>1.25163054069977</v>
      </c>
      <c r="J33" s="13" t="n">
        <v>270</v>
      </c>
      <c r="K33" s="13" t="n">
        <v>323</v>
      </c>
    </row>
    <row r="34" customFormat="false" ht="15" hidden="false" customHeight="false" outlineLevel="0" collapsed="false">
      <c r="B34" s="11"/>
      <c r="C34" s="11" t="s">
        <v>154</v>
      </c>
      <c r="D34" s="12" t="n">
        <v>83.2151565322684</v>
      </c>
      <c r="E34" s="12" t="n">
        <v>2.77058991817756</v>
      </c>
      <c r="F34" s="12" t="n">
        <v>76.9932430655914</v>
      </c>
      <c r="G34" s="12" t="n">
        <v>88.0163216044249</v>
      </c>
      <c r="H34" s="12" t="n">
        <v>3.32942943765684</v>
      </c>
      <c r="I34" s="12" t="n">
        <v>1.85205837062702</v>
      </c>
      <c r="J34" s="13" t="n">
        <v>289</v>
      </c>
      <c r="K34" s="13" t="n">
        <v>338</v>
      </c>
    </row>
    <row r="35" customFormat="false" ht="15" hidden="false" customHeight="false" outlineLevel="0" collapsed="false">
      <c r="B35" s="11"/>
      <c r="C35" s="11" t="s">
        <v>155</v>
      </c>
      <c r="D35" s="12" t="n">
        <v>77.5887732308614</v>
      </c>
      <c r="E35" s="12" t="n">
        <v>3.17457493587855</v>
      </c>
      <c r="F35" s="12" t="n">
        <v>70.6252082277292</v>
      </c>
      <c r="G35" s="12" t="n">
        <v>83.2920878614581</v>
      </c>
      <c r="H35" s="12" t="n">
        <v>4.09153902515351</v>
      </c>
      <c r="I35" s="12" t="n">
        <v>1.29823905292296</v>
      </c>
      <c r="J35" s="13" t="n">
        <v>181</v>
      </c>
      <c r="K35" s="13" t="n">
        <v>225</v>
      </c>
    </row>
    <row r="36" customFormat="false" ht="15" hidden="false" customHeight="false" outlineLevel="0" collapsed="false">
      <c r="B36" s="11"/>
      <c r="C36" s="11" t="s">
        <v>156</v>
      </c>
      <c r="D36" s="12" t="n">
        <v>86.2507311877013</v>
      </c>
      <c r="E36" s="12" t="n">
        <v>2.00321366055522</v>
      </c>
      <c r="F36" s="12" t="n">
        <v>81.7974649158839</v>
      </c>
      <c r="G36" s="12" t="n">
        <v>89.7510125958499</v>
      </c>
      <c r="H36" s="12" t="n">
        <v>2.32254687348189</v>
      </c>
      <c r="I36" s="12" t="n">
        <v>1.55657478038</v>
      </c>
      <c r="J36" s="13" t="n">
        <v>405</v>
      </c>
      <c r="K36" s="13" t="n">
        <v>461</v>
      </c>
    </row>
    <row r="37" customFormat="false" ht="15" hidden="false" customHeight="false" outlineLevel="0" collapsed="false">
      <c r="B37" s="11"/>
      <c r="C37" s="11" t="s">
        <v>157</v>
      </c>
      <c r="D37" s="12" t="n">
        <v>87.1287680787239</v>
      </c>
      <c r="E37" s="12" t="n">
        <v>2.12010622551631</v>
      </c>
      <c r="F37" s="12" t="n">
        <v>82.2907490347001</v>
      </c>
      <c r="G37" s="12" t="n">
        <v>90.7929589922871</v>
      </c>
      <c r="H37" s="12" t="n">
        <v>2.43330219428872</v>
      </c>
      <c r="I37" s="12" t="n">
        <v>1.06213428364148</v>
      </c>
      <c r="J37" s="13" t="n">
        <v>233</v>
      </c>
      <c r="K37" s="13" t="n">
        <v>266</v>
      </c>
    </row>
    <row r="38" customFormat="false" ht="15" hidden="false" customHeight="true" outlineLevel="0" collapsed="false">
      <c r="B38" s="11" t="s">
        <v>158</v>
      </c>
      <c r="C38" s="11" t="s">
        <v>159</v>
      </c>
      <c r="D38" s="12" t="n">
        <v>84.3688301154582</v>
      </c>
      <c r="E38" s="12" t="n">
        <v>1.02296643620161</v>
      </c>
      <c r="F38" s="12" t="n">
        <v>82.2555297972723</v>
      </c>
      <c r="G38" s="12" t="n">
        <v>86.2724479212595</v>
      </c>
      <c r="H38" s="12" t="n">
        <v>1.21249332816597</v>
      </c>
      <c r="I38" s="12" t="n">
        <v>3.29701017269631</v>
      </c>
      <c r="J38" s="13" t="n">
        <v>3471</v>
      </c>
      <c r="K38" s="13" t="n">
        <v>4156</v>
      </c>
    </row>
    <row r="39" customFormat="false" ht="15" hidden="false" customHeight="false" outlineLevel="0" collapsed="false">
      <c r="B39" s="11"/>
      <c r="C39" s="11" t="s">
        <v>160</v>
      </c>
      <c r="D39" s="12" t="n">
        <v>86.9987242561618</v>
      </c>
      <c r="E39" s="12" t="n">
        <v>0.823284382347731</v>
      </c>
      <c r="F39" s="12" t="n">
        <v>85.2965593698424</v>
      </c>
      <c r="G39" s="12" t="n">
        <v>88.5303330031495</v>
      </c>
      <c r="H39" s="12" t="n">
        <v>0.946317764296895</v>
      </c>
      <c r="I39" s="12" t="n">
        <v>2.24115814251279</v>
      </c>
      <c r="J39" s="13" t="n">
        <v>3260</v>
      </c>
      <c r="K39" s="13" t="n">
        <v>3741</v>
      </c>
    </row>
    <row r="40" customFormat="false" ht="15" hidden="false" customHeight="true" outlineLevel="0" collapsed="false">
      <c r="B40" s="11" t="s">
        <v>182</v>
      </c>
      <c r="C40" s="11" t="s">
        <v>183</v>
      </c>
      <c r="D40" s="12" t="n">
        <v>86.1013064302534</v>
      </c>
      <c r="E40" s="12" t="n">
        <v>0.793545234107382</v>
      </c>
      <c r="F40" s="12" t="n">
        <v>84.4710455153296</v>
      </c>
      <c r="G40" s="12" t="n">
        <v>87.5855723324982</v>
      </c>
      <c r="H40" s="12" t="n">
        <v>0.92164133972833</v>
      </c>
      <c r="I40" s="12" t="n">
        <v>2.12746975962456</v>
      </c>
      <c r="J40" s="13" t="n">
        <v>3431</v>
      </c>
      <c r="K40" s="13" t="n">
        <v>4044</v>
      </c>
    </row>
    <row r="41" customFormat="false" ht="15" hidden="false" customHeight="false" outlineLevel="0" collapsed="false">
      <c r="B41" s="11"/>
      <c r="C41" s="11" t="s">
        <v>184</v>
      </c>
      <c r="D41" s="12" t="n">
        <v>85.4666329488226</v>
      </c>
      <c r="E41" s="12" t="n">
        <v>0.913740139801418</v>
      </c>
      <c r="F41" s="12" t="n">
        <v>83.5817486675406</v>
      </c>
      <c r="G41" s="12" t="n">
        <v>87.1683456650995</v>
      </c>
      <c r="H41" s="12" t="n">
        <v>1.06911915009986</v>
      </c>
      <c r="I41" s="12" t="n">
        <v>2.58921937729072</v>
      </c>
      <c r="J41" s="13" t="n">
        <v>3300</v>
      </c>
      <c r="K41" s="13" t="n">
        <v>3853</v>
      </c>
    </row>
    <row r="42" customFormat="false" ht="15" hidden="false" customHeight="true" outlineLevel="0" collapsed="false">
      <c r="B42" s="11" t="s">
        <v>185</v>
      </c>
      <c r="C42" s="11" t="s">
        <v>186</v>
      </c>
      <c r="D42" s="12" t="n">
        <v>70.1033290992981</v>
      </c>
      <c r="E42" s="12" t="n">
        <v>1.84639487432659</v>
      </c>
      <c r="F42" s="12" t="n">
        <v>66.3566430088249</v>
      </c>
      <c r="G42" s="12" t="n">
        <v>73.598776465381</v>
      </c>
      <c r="H42" s="12" t="n">
        <v>2.63381910395619</v>
      </c>
      <c r="I42" s="12" t="n">
        <v>1.58921356066201</v>
      </c>
      <c r="J42" s="13" t="n">
        <v>693</v>
      </c>
      <c r="K42" s="13" t="n">
        <v>978</v>
      </c>
    </row>
    <row r="43" customFormat="false" ht="15" hidden="false" customHeight="false" outlineLevel="0" collapsed="false">
      <c r="B43" s="11"/>
      <c r="C43" s="11" t="s">
        <v>187</v>
      </c>
      <c r="D43" s="12" t="n">
        <v>82.7280909341671</v>
      </c>
      <c r="E43" s="12" t="n">
        <v>3.29111930914435</v>
      </c>
      <c r="F43" s="12" t="n">
        <v>75.2729505150656</v>
      </c>
      <c r="G43" s="12" t="n">
        <v>88.2853345737646</v>
      </c>
      <c r="H43" s="12" t="n">
        <v>3.97823674157226</v>
      </c>
      <c r="I43" s="12" t="n">
        <v>2.3347727953234</v>
      </c>
      <c r="J43" s="13" t="n">
        <v>253</v>
      </c>
      <c r="K43" s="13" t="n">
        <v>309</v>
      </c>
    </row>
    <row r="44" customFormat="false" ht="15" hidden="false" customHeight="false" outlineLevel="0" collapsed="false">
      <c r="B44" s="11"/>
      <c r="C44" s="11" t="s">
        <v>188</v>
      </c>
      <c r="D44" s="12" t="n">
        <v>83.2014572563148</v>
      </c>
      <c r="E44" s="12" t="n">
        <v>4.28053964690875</v>
      </c>
      <c r="F44" s="12" t="n">
        <v>73.0362013433055</v>
      </c>
      <c r="G44" s="12" t="n">
        <v>90.0562063888789</v>
      </c>
      <c r="H44" s="12" t="n">
        <v>5.14478927180553</v>
      </c>
      <c r="I44" s="12" t="n">
        <v>2.96280415648178</v>
      </c>
      <c r="J44" s="13" t="n">
        <v>196</v>
      </c>
      <c r="K44" s="13" t="n">
        <v>227</v>
      </c>
    </row>
    <row r="45" customFormat="false" ht="15" hidden="false" customHeight="false" outlineLevel="0" collapsed="false">
      <c r="B45" s="11"/>
      <c r="C45" s="11" t="s">
        <v>189</v>
      </c>
      <c r="D45" s="12" t="n">
        <v>87.9606916386921</v>
      </c>
      <c r="E45" s="12" t="n">
        <v>0.635644144795024</v>
      </c>
      <c r="F45" s="12" t="n">
        <v>86.6575440404089</v>
      </c>
      <c r="G45" s="12" t="n">
        <v>89.1524939661967</v>
      </c>
      <c r="H45" s="12" t="n">
        <v>0.722645687469125</v>
      </c>
      <c r="I45" s="12" t="n">
        <v>2.38537628559839</v>
      </c>
      <c r="J45" s="13" t="n">
        <v>5479</v>
      </c>
      <c r="K45" s="13" t="n">
        <v>6253</v>
      </c>
    </row>
    <row r="46" customFormat="false" ht="15" hidden="false" customHeight="false" outlineLevel="0" collapsed="false">
      <c r="B46" s="11"/>
      <c r="C46" s="11" t="s">
        <v>190</v>
      </c>
      <c r="D46" s="12" t="n">
        <v>79.6176592301031</v>
      </c>
      <c r="E46" s="12" t="n">
        <v>6.1716336611162</v>
      </c>
      <c r="F46" s="12" t="n">
        <v>64.8562510144012</v>
      </c>
      <c r="G46" s="12" t="n">
        <v>89.2103290561495</v>
      </c>
      <c r="H46" s="12" t="n">
        <v>7.75158893239947</v>
      </c>
      <c r="I46" s="12" t="n">
        <v>3.02779540997892</v>
      </c>
      <c r="J46" s="13" t="n">
        <v>110</v>
      </c>
      <c r="K46" s="13" t="n">
        <v>130</v>
      </c>
    </row>
    <row r="47" customFormat="false" ht="15" hidden="false" customHeight="true" outlineLevel="0" collapsed="false">
      <c r="B47" s="11" t="s">
        <v>161</v>
      </c>
      <c r="C47" s="11" t="s">
        <v>162</v>
      </c>
      <c r="D47" s="12" t="n">
        <v>80.6587820973857</v>
      </c>
      <c r="E47" s="12" t="n">
        <v>1.43290030842669</v>
      </c>
      <c r="F47" s="12" t="n">
        <v>77.6923198539236</v>
      </c>
      <c r="G47" s="12" t="n">
        <v>83.3154806433324</v>
      </c>
      <c r="H47" s="12" t="n">
        <v>1.77649633575751</v>
      </c>
      <c r="I47" s="12" t="n">
        <v>2.25583479936843</v>
      </c>
      <c r="J47" s="13" t="n">
        <v>1327</v>
      </c>
      <c r="K47" s="13" t="n">
        <v>1715</v>
      </c>
    </row>
    <row r="48" customFormat="false" ht="15" hidden="false" customHeight="false" outlineLevel="0" collapsed="false">
      <c r="B48" s="11"/>
      <c r="C48" s="11" t="s">
        <v>163</v>
      </c>
      <c r="D48" s="12" t="n">
        <v>82.7821440330694</v>
      </c>
      <c r="E48" s="12" t="n">
        <v>1.41847670022887</v>
      </c>
      <c r="F48" s="12" t="n">
        <v>79.8198132807742</v>
      </c>
      <c r="G48" s="12" t="n">
        <v>85.3892207879461</v>
      </c>
      <c r="H48" s="12" t="n">
        <v>1.7135056319177</v>
      </c>
      <c r="I48" s="12" t="n">
        <v>2.09348485430765</v>
      </c>
      <c r="J48" s="13" t="n">
        <v>1231</v>
      </c>
      <c r="K48" s="13" t="n">
        <v>1484</v>
      </c>
    </row>
    <row r="49" customFormat="false" ht="15" hidden="false" customHeight="false" outlineLevel="0" collapsed="false">
      <c r="B49" s="11"/>
      <c r="C49" s="11" t="s">
        <v>164</v>
      </c>
      <c r="D49" s="12" t="n">
        <v>85.3706123841681</v>
      </c>
      <c r="E49" s="12" t="n">
        <v>1.66068064837532</v>
      </c>
      <c r="F49" s="12" t="n">
        <v>81.8048442811571</v>
      </c>
      <c r="G49" s="12" t="n">
        <v>88.3372107386557</v>
      </c>
      <c r="H49" s="12" t="n">
        <v>1.94526032084935</v>
      </c>
      <c r="I49" s="12" t="n">
        <v>3.28137991555116</v>
      </c>
      <c r="J49" s="13" t="n">
        <v>1265</v>
      </c>
      <c r="K49" s="13" t="n">
        <v>1487</v>
      </c>
    </row>
    <row r="50" customFormat="false" ht="15" hidden="false" customHeight="false" outlineLevel="0" collapsed="false">
      <c r="B50" s="11"/>
      <c r="C50" s="11" t="s">
        <v>165</v>
      </c>
      <c r="D50" s="12" t="n">
        <v>88.0938063390547</v>
      </c>
      <c r="E50" s="12" t="n">
        <v>1.19237439093888</v>
      </c>
      <c r="F50" s="12" t="n">
        <v>85.5497357532148</v>
      </c>
      <c r="G50" s="12" t="n">
        <v>90.2410689695962</v>
      </c>
      <c r="H50" s="12" t="n">
        <v>1.35352806342557</v>
      </c>
      <c r="I50" s="12" t="n">
        <v>1.98313047494327</v>
      </c>
      <c r="J50" s="13" t="n">
        <v>1278</v>
      </c>
      <c r="K50" s="13" t="n">
        <v>1464</v>
      </c>
    </row>
    <row r="51" customFormat="false" ht="15" hidden="false" customHeight="false" outlineLevel="0" collapsed="false">
      <c r="B51" s="11"/>
      <c r="C51" s="11" t="s">
        <v>166</v>
      </c>
      <c r="D51" s="12" t="n">
        <v>92.9074624240247</v>
      </c>
      <c r="E51" s="12" t="n">
        <v>1.07467634493769</v>
      </c>
      <c r="F51" s="12" t="n">
        <v>90.4883828742258</v>
      </c>
      <c r="G51" s="12" t="n">
        <v>94.7470157276864</v>
      </c>
      <c r="H51" s="12" t="n">
        <v>1.15671692768115</v>
      </c>
      <c r="I51" s="12" t="n">
        <v>2.99007555356342</v>
      </c>
      <c r="J51" s="13" t="n">
        <v>1597</v>
      </c>
      <c r="K51" s="13" t="n">
        <v>1707</v>
      </c>
    </row>
    <row r="52" customFormat="false" ht="15" hidden="false" customHeight="true" outlineLevel="0" collapsed="false">
      <c r="B52" s="11" t="s">
        <v>167</v>
      </c>
      <c r="C52" s="11" t="s">
        <v>168</v>
      </c>
      <c r="D52" s="12" t="n">
        <v>87.9336459088296</v>
      </c>
      <c r="E52" s="12" t="n">
        <v>0.814094378994969</v>
      </c>
      <c r="F52" s="12" t="n">
        <v>86.2440729277073</v>
      </c>
      <c r="G52" s="12" t="n">
        <v>89.4411039315408</v>
      </c>
      <c r="H52" s="12" t="n">
        <v>0.925805328075478</v>
      </c>
      <c r="I52" s="12" t="n">
        <v>3.13186258540108</v>
      </c>
      <c r="J52" s="13" t="n">
        <v>4430</v>
      </c>
      <c r="K52" s="13" t="n">
        <v>5015</v>
      </c>
    </row>
    <row r="53" customFormat="false" ht="15" hidden="false" customHeight="false" outlineLevel="0" collapsed="false">
      <c r="B53" s="11"/>
      <c r="C53" s="11" t="s">
        <v>169</v>
      </c>
      <c r="D53" s="12" t="n">
        <v>82.0431724129008</v>
      </c>
      <c r="E53" s="12" t="n">
        <v>1.04932959210711</v>
      </c>
      <c r="F53" s="12" t="n">
        <v>79.8925597608586</v>
      </c>
      <c r="G53" s="12" t="n">
        <v>84.009801860551</v>
      </c>
      <c r="H53" s="12" t="n">
        <v>1.27899685159189</v>
      </c>
      <c r="I53" s="12" t="n">
        <v>2.1233569935328</v>
      </c>
      <c r="J53" s="13" t="n">
        <v>2268</v>
      </c>
      <c r="K53" s="13" t="n">
        <v>2842</v>
      </c>
    </row>
    <row r="54" customFormat="false" ht="15" hidden="false" customHeight="true" outlineLevel="0" collapsed="false">
      <c r="B54" s="11" t="s">
        <v>170</v>
      </c>
      <c r="C54" s="11" t="s">
        <v>171</v>
      </c>
      <c r="D54" s="12" t="n">
        <v>87.5347805691823</v>
      </c>
      <c r="E54" s="12" t="n">
        <v>0.847670843452382</v>
      </c>
      <c r="F54" s="12" t="n">
        <v>85.7753524485792</v>
      </c>
      <c r="G54" s="12" t="n">
        <v>89.1042310655756</v>
      </c>
      <c r="H54" s="12" t="n">
        <v>0.968381754018831</v>
      </c>
      <c r="I54" s="12" t="n">
        <v>3.25312585371006</v>
      </c>
      <c r="J54" s="13" t="n">
        <v>4340</v>
      </c>
      <c r="K54" s="13" t="n">
        <v>4941</v>
      </c>
    </row>
    <row r="55" customFormat="false" ht="15" hidden="false" customHeight="false" outlineLevel="0" collapsed="false">
      <c r="B55" s="11"/>
      <c r="C55" s="11" t="s">
        <v>170</v>
      </c>
      <c r="D55" s="12" t="n">
        <v>83.4061378260392</v>
      </c>
      <c r="E55" s="12" t="n">
        <v>0.996424268870634</v>
      </c>
      <c r="F55" s="12" t="n">
        <v>81.3588237579315</v>
      </c>
      <c r="G55" s="12" t="n">
        <v>85.2693116868768</v>
      </c>
      <c r="H55" s="12" t="n">
        <v>1.19466539854523</v>
      </c>
      <c r="I55" s="12" t="n">
        <v>2.11982782559113</v>
      </c>
      <c r="J55" s="13" t="n">
        <v>2391</v>
      </c>
      <c r="K55" s="13" t="n">
        <v>2956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57"/>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178</v>
      </c>
      <c r="K2" s="9" t="str">
        <f aca="false">HYPERLINK("#'INDICE'!A1", "Índice")</f>
        <v>Índice</v>
      </c>
    </row>
    <row r="3" customFormat="false" ht="15" hidden="false" customHeight="false" outlineLevel="0" collapsed="false">
      <c r="B3" s="7" t="s">
        <v>109</v>
      </c>
      <c r="C3" s="8" t="s">
        <v>6</v>
      </c>
    </row>
    <row r="4" customFormat="false" ht="15" hidden="false" customHeight="false" outlineLevel="0" collapsed="false">
      <c r="B4" s="7" t="s">
        <v>110</v>
      </c>
      <c r="C4" s="8" t="s">
        <v>111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24.3686742969734</v>
      </c>
      <c r="E9" s="12" t="n">
        <v>0.662089279936205</v>
      </c>
      <c r="F9" s="12" t="n">
        <v>23.0939597473847</v>
      </c>
      <c r="G9" s="12" t="n">
        <v>25.6902454654181</v>
      </c>
      <c r="H9" s="12" t="n">
        <v>2.71696880949506</v>
      </c>
      <c r="I9" s="12" t="n">
        <v>21.4136929157215</v>
      </c>
      <c r="J9" s="13" t="n">
        <v>19179</v>
      </c>
      <c r="K9" s="13" t="n">
        <v>90032</v>
      </c>
    </row>
    <row r="10" customFormat="false" ht="15" hidden="false" customHeight="true" outlineLevel="0" collapsed="false">
      <c r="B10" s="11" t="s">
        <v>127</v>
      </c>
      <c r="C10" s="11" t="s">
        <v>128</v>
      </c>
      <c r="D10" s="12" t="n">
        <v>23.3590779107346</v>
      </c>
      <c r="E10" s="12" t="n">
        <v>0.861897862176822</v>
      </c>
      <c r="F10" s="12" t="n">
        <v>21.7112565541182</v>
      </c>
      <c r="G10" s="12" t="n">
        <v>25.0918802985429</v>
      </c>
      <c r="H10" s="12" t="n">
        <v>3.68977690588009</v>
      </c>
      <c r="I10" s="12" t="n">
        <v>22.4524997019261</v>
      </c>
      <c r="J10" s="13" t="n">
        <v>10482</v>
      </c>
      <c r="K10" s="13" t="n">
        <v>54110</v>
      </c>
    </row>
    <row r="11" customFormat="false" ht="15" hidden="false" customHeight="false" outlineLevel="0" collapsed="false">
      <c r="B11" s="11"/>
      <c r="C11" s="11" t="s">
        <v>129</v>
      </c>
      <c r="D11" s="12" t="n">
        <v>26.186636487028</v>
      </c>
      <c r="E11" s="12" t="n">
        <v>1.02011085358941</v>
      </c>
      <c r="F11" s="12" t="n">
        <v>24.2346993109608</v>
      </c>
      <c r="G11" s="12" t="n">
        <v>28.2371957487411</v>
      </c>
      <c r="H11" s="12" t="n">
        <v>3.89553982656285</v>
      </c>
      <c r="I11" s="12" t="n">
        <v>19.338751818543</v>
      </c>
      <c r="J11" s="13" t="n">
        <v>8697</v>
      </c>
      <c r="K11" s="13" t="n">
        <v>35922</v>
      </c>
    </row>
    <row r="12" customFormat="false" ht="15" hidden="false" customHeight="true" outlineLevel="0" collapsed="false">
      <c r="B12" s="11" t="s">
        <v>130</v>
      </c>
      <c r="C12" s="11" t="s">
        <v>131</v>
      </c>
      <c r="D12" s="12" t="n">
        <v>16.4071992195874</v>
      </c>
      <c r="E12" s="12" t="n">
        <v>0.651327256453537</v>
      </c>
      <c r="F12" s="12" t="n">
        <v>15.1691367808431</v>
      </c>
      <c r="G12" s="12" t="n">
        <v>17.7251952900837</v>
      </c>
      <c r="H12" s="12" t="n">
        <v>3.96976502653765</v>
      </c>
      <c r="I12" s="12" t="n">
        <v>13.7395886859375</v>
      </c>
      <c r="J12" s="13" t="n">
        <v>7124</v>
      </c>
      <c r="K12" s="13" t="n">
        <v>44421</v>
      </c>
    </row>
    <row r="13" customFormat="false" ht="15" hidden="false" customHeight="false" outlineLevel="0" collapsed="false">
      <c r="B13" s="11"/>
      <c r="C13" s="11" t="s">
        <v>132</v>
      </c>
      <c r="D13" s="12" t="n">
        <v>28.9619204914157</v>
      </c>
      <c r="E13" s="12" t="n">
        <v>1.09432699029049</v>
      </c>
      <c r="F13" s="12" t="n">
        <v>26.8618456392575</v>
      </c>
      <c r="G13" s="12" t="n">
        <v>31.1562389619641</v>
      </c>
      <c r="H13" s="12" t="n">
        <v>3.77850284691877</v>
      </c>
      <c r="I13" s="12" t="n">
        <v>15.9423312482284</v>
      </c>
      <c r="J13" s="13" t="n">
        <v>7284</v>
      </c>
      <c r="K13" s="13" t="n">
        <v>27390</v>
      </c>
    </row>
    <row r="14" customFormat="false" ht="15" hidden="false" customHeight="false" outlineLevel="0" collapsed="false">
      <c r="B14" s="11"/>
      <c r="C14" s="11" t="s">
        <v>133</v>
      </c>
      <c r="D14" s="12" t="n">
        <v>31.6906946113291</v>
      </c>
      <c r="E14" s="12" t="n">
        <v>1.28126264796498</v>
      </c>
      <c r="F14" s="12" t="n">
        <v>29.2287267986888</v>
      </c>
      <c r="G14" s="12" t="n">
        <v>34.2596489260184</v>
      </c>
      <c r="H14" s="12" t="n">
        <v>4.043024817471</v>
      </c>
      <c r="I14" s="12" t="n">
        <v>13.816978321813</v>
      </c>
      <c r="J14" s="13" t="n">
        <v>4771</v>
      </c>
      <c r="K14" s="13" t="n">
        <v>18221</v>
      </c>
    </row>
    <row r="15" customFormat="false" ht="15" hidden="false" customHeight="true" outlineLevel="0" collapsed="false">
      <c r="B15" s="11" t="s">
        <v>134</v>
      </c>
      <c r="C15" s="11" t="s">
        <v>135</v>
      </c>
      <c r="D15" s="12" t="n">
        <v>11.0723816137954</v>
      </c>
      <c r="E15" s="12" t="n">
        <v>1.65225310597927</v>
      </c>
      <c r="F15" s="12" t="n">
        <v>8.20186100688834</v>
      </c>
      <c r="G15" s="12" t="n">
        <v>14.7857240930744</v>
      </c>
      <c r="H15" s="12" t="n">
        <v>14.9222919116216</v>
      </c>
      <c r="I15" s="12" t="n">
        <v>12.1270236837237</v>
      </c>
      <c r="J15" s="13" t="n">
        <v>450</v>
      </c>
      <c r="K15" s="13" t="n">
        <v>4375</v>
      </c>
    </row>
    <row r="16" customFormat="false" ht="15" hidden="false" customHeight="false" outlineLevel="0" collapsed="false">
      <c r="B16" s="11"/>
      <c r="C16" s="11" t="s">
        <v>136</v>
      </c>
      <c r="D16" s="12" t="n">
        <v>20.3988625567283</v>
      </c>
      <c r="E16" s="12" t="n">
        <v>2.07026838111368</v>
      </c>
      <c r="F16" s="12" t="n">
        <v>16.5973120081641</v>
      </c>
      <c r="G16" s="12" t="n">
        <v>24.8121033644939</v>
      </c>
      <c r="H16" s="12" t="n">
        <v>10.1489402919224</v>
      </c>
      <c r="I16" s="12" t="n">
        <v>9.00610686039532</v>
      </c>
      <c r="J16" s="13" t="n">
        <v>666</v>
      </c>
      <c r="K16" s="13" t="n">
        <v>3413</v>
      </c>
    </row>
    <row r="17" customFormat="false" ht="15" hidden="false" customHeight="false" outlineLevel="0" collapsed="false">
      <c r="B17" s="11"/>
      <c r="C17" s="11" t="s">
        <v>137</v>
      </c>
      <c r="D17" s="12" t="n">
        <v>18.3179433070433</v>
      </c>
      <c r="E17" s="12" t="n">
        <v>1.94323520204342</v>
      </c>
      <c r="F17" s="12" t="n">
        <v>14.7724900639087</v>
      </c>
      <c r="G17" s="12" t="n">
        <v>22.4897779210465</v>
      </c>
      <c r="H17" s="12" t="n">
        <v>10.6083699980458</v>
      </c>
      <c r="I17" s="12" t="n">
        <v>8.85838353825323</v>
      </c>
      <c r="J17" s="13" t="n">
        <v>572</v>
      </c>
      <c r="K17" s="13" t="n">
        <v>3511</v>
      </c>
    </row>
    <row r="18" customFormat="false" ht="15" hidden="false" customHeight="false" outlineLevel="0" collapsed="false">
      <c r="B18" s="11"/>
      <c r="C18" s="11" t="s">
        <v>138</v>
      </c>
      <c r="D18" s="12" t="n">
        <v>18.4669341063058</v>
      </c>
      <c r="E18" s="12" t="n">
        <v>1.98650787899021</v>
      </c>
      <c r="F18" s="12" t="n">
        <v>14.8338755344679</v>
      </c>
      <c r="G18" s="12" t="n">
        <v>22.752079781642</v>
      </c>
      <c r="H18" s="12" t="n">
        <v>10.757107095064</v>
      </c>
      <c r="I18" s="12" t="n">
        <v>6.94278903904873</v>
      </c>
      <c r="J18" s="13" t="n">
        <v>447</v>
      </c>
      <c r="K18" s="13" t="n">
        <v>2650</v>
      </c>
    </row>
    <row r="19" customFormat="false" ht="15" hidden="false" customHeight="false" outlineLevel="0" collapsed="false">
      <c r="B19" s="11"/>
      <c r="C19" s="11" t="s">
        <v>139</v>
      </c>
      <c r="D19" s="12" t="n">
        <v>24.7034994036285</v>
      </c>
      <c r="E19" s="12" t="n">
        <v>3.1202184357975</v>
      </c>
      <c r="F19" s="12" t="n">
        <v>19.009329214829</v>
      </c>
      <c r="G19" s="12" t="n">
        <v>31.4411835517512</v>
      </c>
      <c r="H19" s="12" t="n">
        <v>12.6306738361901</v>
      </c>
      <c r="I19" s="12" t="n">
        <v>11.928368615109</v>
      </c>
      <c r="J19" s="13" t="n">
        <v>481</v>
      </c>
      <c r="K19" s="13" t="n">
        <v>2280</v>
      </c>
    </row>
    <row r="20" customFormat="false" ht="15" hidden="false" customHeight="false" outlineLevel="0" collapsed="false">
      <c r="B20" s="11"/>
      <c r="C20" s="11" t="s">
        <v>140</v>
      </c>
      <c r="D20" s="12" t="n">
        <v>13.2412993124975</v>
      </c>
      <c r="E20" s="12" t="n">
        <v>1.78749041682709</v>
      </c>
      <c r="F20" s="12" t="n">
        <v>10.0795648710316</v>
      </c>
      <c r="G20" s="12" t="n">
        <v>17.2050385642676</v>
      </c>
      <c r="H20" s="12" t="n">
        <v>13.4993581418404</v>
      </c>
      <c r="I20" s="12" t="n">
        <v>9.34229993213833</v>
      </c>
      <c r="J20" s="13" t="n">
        <v>440</v>
      </c>
      <c r="K20" s="13" t="n">
        <v>3360</v>
      </c>
    </row>
    <row r="21" customFormat="false" ht="15" hidden="false" customHeight="false" outlineLevel="0" collapsed="false">
      <c r="B21" s="11"/>
      <c r="C21" s="11" t="s">
        <v>141</v>
      </c>
      <c r="D21" s="12" t="n">
        <v>22.1623631382172</v>
      </c>
      <c r="E21" s="12" t="n">
        <v>1.65120620401481</v>
      </c>
      <c r="F21" s="12" t="n">
        <v>19.0759419736273</v>
      </c>
      <c r="G21" s="12" t="n">
        <v>25.590242348518</v>
      </c>
      <c r="H21" s="12" t="n">
        <v>7.45049701476752</v>
      </c>
      <c r="I21" s="12" t="n">
        <v>9.54943408472803</v>
      </c>
      <c r="J21" s="13" t="n">
        <v>1324</v>
      </c>
      <c r="K21" s="13" t="n">
        <v>6043</v>
      </c>
    </row>
    <row r="22" customFormat="false" ht="15" hidden="false" customHeight="false" outlineLevel="0" collapsed="false">
      <c r="B22" s="11"/>
      <c r="C22" s="11" t="s">
        <v>142</v>
      </c>
      <c r="D22" s="12" t="n">
        <v>29.330622192779</v>
      </c>
      <c r="E22" s="12" t="n">
        <v>2.0866609750497</v>
      </c>
      <c r="F22" s="12" t="n">
        <v>25.3794867501328</v>
      </c>
      <c r="G22" s="12" t="n">
        <v>33.6197405981699</v>
      </c>
      <c r="H22" s="12" t="n">
        <v>7.1142744989686</v>
      </c>
      <c r="I22" s="12" t="n">
        <v>9.81838261852753</v>
      </c>
      <c r="J22" s="13" t="n">
        <v>1285</v>
      </c>
      <c r="K22" s="13" t="n">
        <v>4675</v>
      </c>
    </row>
    <row r="23" customFormat="false" ht="15" hidden="false" customHeight="false" outlineLevel="0" collapsed="false">
      <c r="B23" s="11"/>
      <c r="C23" s="11" t="s">
        <v>143</v>
      </c>
      <c r="D23" s="12" t="n">
        <v>30.7332581246844</v>
      </c>
      <c r="E23" s="12" t="n">
        <v>2.03964109856503</v>
      </c>
      <c r="F23" s="12" t="n">
        <v>26.8550690057446</v>
      </c>
      <c r="G23" s="12" t="n">
        <v>34.9042486061378</v>
      </c>
      <c r="H23" s="12" t="n">
        <v>6.63659248326435</v>
      </c>
      <c r="I23" s="12" t="n">
        <v>9.61673193186412</v>
      </c>
      <c r="J23" s="13" t="n">
        <v>1378</v>
      </c>
      <c r="K23" s="13" t="n">
        <v>4922</v>
      </c>
    </row>
    <row r="24" customFormat="false" ht="15" hidden="false" customHeight="false" outlineLevel="0" collapsed="false">
      <c r="B24" s="11"/>
      <c r="C24" s="11" t="s">
        <v>144</v>
      </c>
      <c r="D24" s="12" t="n">
        <v>20.234259712843</v>
      </c>
      <c r="E24" s="12" t="n">
        <v>2.53866403137216</v>
      </c>
      <c r="F24" s="12" t="n">
        <v>15.6453323864162</v>
      </c>
      <c r="G24" s="12" t="n">
        <v>25.7581623912463</v>
      </c>
      <c r="H24" s="12" t="n">
        <v>12.5463647664897</v>
      </c>
      <c r="I24" s="12" t="n">
        <v>10.3819775998021</v>
      </c>
      <c r="J24" s="13" t="n">
        <v>483</v>
      </c>
      <c r="K24" s="13" t="n">
        <v>2601</v>
      </c>
    </row>
    <row r="25" customFormat="false" ht="15" hidden="false" customHeight="false" outlineLevel="0" collapsed="false">
      <c r="B25" s="11"/>
      <c r="C25" s="11" t="s">
        <v>145</v>
      </c>
      <c r="D25" s="12" t="n">
        <v>22.2199490183437</v>
      </c>
      <c r="E25" s="12" t="n">
        <v>1.85505480081821</v>
      </c>
      <c r="F25" s="12" t="n">
        <v>18.7525625797432</v>
      </c>
      <c r="G25" s="12" t="n">
        <v>26.122329838038</v>
      </c>
      <c r="H25" s="12" t="n">
        <v>8.34860061689057</v>
      </c>
      <c r="I25" s="12" t="n">
        <v>6.17054867045412</v>
      </c>
      <c r="J25" s="13" t="n">
        <v>757</v>
      </c>
      <c r="K25" s="13" t="n">
        <v>3100</v>
      </c>
    </row>
    <row r="26" customFormat="false" ht="15" hidden="false" customHeight="false" outlineLevel="0" collapsed="false">
      <c r="B26" s="11"/>
      <c r="C26" s="11" t="s">
        <v>146</v>
      </c>
      <c r="D26" s="12" t="n">
        <v>31.0215003308242</v>
      </c>
      <c r="E26" s="12" t="n">
        <v>2.09369758715043</v>
      </c>
      <c r="F26" s="12" t="n">
        <v>27.028267466447</v>
      </c>
      <c r="G26" s="12" t="n">
        <v>35.3191517756892</v>
      </c>
      <c r="H26" s="12" t="n">
        <v>6.74918222788228</v>
      </c>
      <c r="I26" s="12" t="n">
        <v>6.8422325346594</v>
      </c>
      <c r="J26" s="13" t="n">
        <v>1034</v>
      </c>
      <c r="K26" s="13" t="n">
        <v>3341</v>
      </c>
    </row>
    <row r="27" customFormat="false" ht="15" hidden="false" customHeight="false" outlineLevel="0" collapsed="false">
      <c r="B27" s="11"/>
      <c r="C27" s="11" t="s">
        <v>147</v>
      </c>
      <c r="D27" s="12" t="n">
        <v>24.4535673256282</v>
      </c>
      <c r="E27" s="12" t="n">
        <v>1.95018142194306</v>
      </c>
      <c r="F27" s="12" t="n">
        <v>20.8076784605027</v>
      </c>
      <c r="G27" s="12" t="n">
        <v>28.5083128787521</v>
      </c>
      <c r="H27" s="12" t="n">
        <v>7.97503855357416</v>
      </c>
      <c r="I27" s="12" t="n">
        <v>10.4705670046286</v>
      </c>
      <c r="J27" s="13" t="n">
        <v>1172</v>
      </c>
      <c r="K27" s="13" t="n">
        <v>5087</v>
      </c>
    </row>
    <row r="28" customFormat="false" ht="15" hidden="false" customHeight="false" outlineLevel="0" collapsed="false">
      <c r="B28" s="11"/>
      <c r="C28" s="11" t="s">
        <v>148</v>
      </c>
      <c r="D28" s="12" t="n">
        <v>38.9664642815098</v>
      </c>
      <c r="E28" s="12" t="n">
        <v>2.74708780019856</v>
      </c>
      <c r="F28" s="12" t="n">
        <v>33.6408231222156</v>
      </c>
      <c r="G28" s="12" t="n">
        <v>44.5689512313598</v>
      </c>
      <c r="H28" s="12" t="n">
        <v>7.04987699256587</v>
      </c>
      <c r="I28" s="12" t="n">
        <v>7.1966204760232</v>
      </c>
      <c r="J28" s="13" t="n">
        <v>731</v>
      </c>
      <c r="K28" s="13" t="n">
        <v>2269</v>
      </c>
    </row>
    <row r="29" customFormat="false" ht="15" hidden="false" customHeight="false" outlineLevel="0" collapsed="false">
      <c r="B29" s="11"/>
      <c r="C29" s="11" t="s">
        <v>149</v>
      </c>
      <c r="D29" s="12" t="n">
        <v>31.4285043726401</v>
      </c>
      <c r="E29" s="12" t="n">
        <v>2.38631374475288</v>
      </c>
      <c r="F29" s="12" t="n">
        <v>26.8926001828094</v>
      </c>
      <c r="G29" s="12" t="n">
        <v>36.3490794071964</v>
      </c>
      <c r="H29" s="12" t="n">
        <v>7.59283266062851</v>
      </c>
      <c r="I29" s="12" t="n">
        <v>9.36443247488998</v>
      </c>
      <c r="J29" s="13" t="n">
        <v>934</v>
      </c>
      <c r="K29" s="13" t="n">
        <v>3545</v>
      </c>
    </row>
    <row r="30" customFormat="false" ht="15" hidden="false" customHeight="false" outlineLevel="0" collapsed="false">
      <c r="B30" s="11"/>
      <c r="C30" s="11" t="s">
        <v>150</v>
      </c>
      <c r="D30" s="12" t="n">
        <v>27.6064672033092</v>
      </c>
      <c r="E30" s="12" t="n">
        <v>3.60954368070595</v>
      </c>
      <c r="F30" s="12" t="n">
        <v>21.0202159486398</v>
      </c>
      <c r="G30" s="12" t="n">
        <v>35.3331628213596</v>
      </c>
      <c r="H30" s="12" t="n">
        <v>13.0749930953616</v>
      </c>
      <c r="I30" s="12" t="n">
        <v>18.7557252068341</v>
      </c>
      <c r="J30" s="13" t="n">
        <v>710</v>
      </c>
      <c r="K30" s="13" t="n">
        <v>2878</v>
      </c>
    </row>
    <row r="31" customFormat="false" ht="15" hidden="false" customHeight="false" outlineLevel="0" collapsed="false">
      <c r="B31" s="11"/>
      <c r="C31" s="11" t="s">
        <v>151</v>
      </c>
      <c r="D31" s="12" t="n">
        <v>12.9581310882396</v>
      </c>
      <c r="E31" s="12" t="n">
        <v>1.26646297387281</v>
      </c>
      <c r="F31" s="12" t="n">
        <v>10.6630102634163</v>
      </c>
      <c r="G31" s="12" t="n">
        <v>15.6606584166792</v>
      </c>
      <c r="H31" s="12" t="n">
        <v>9.77350024666918</v>
      </c>
      <c r="I31" s="12" t="n">
        <v>12.3362711236523</v>
      </c>
      <c r="J31" s="13" t="n">
        <v>931</v>
      </c>
      <c r="K31" s="13" t="n">
        <v>8676</v>
      </c>
    </row>
    <row r="32" customFormat="false" ht="15" hidden="false" customHeight="false" outlineLevel="0" collapsed="false">
      <c r="B32" s="11"/>
      <c r="C32" s="11" t="s">
        <v>152</v>
      </c>
      <c r="D32" s="12" t="n">
        <v>13.2936243921588</v>
      </c>
      <c r="E32" s="12" t="n">
        <v>1.65174558079402</v>
      </c>
      <c r="F32" s="12" t="n">
        <v>10.3566683310244</v>
      </c>
      <c r="G32" s="12" t="n">
        <v>16.9063708129845</v>
      </c>
      <c r="H32" s="12" t="n">
        <v>12.425095911152</v>
      </c>
      <c r="I32" s="12" t="n">
        <v>12.6679979121462</v>
      </c>
      <c r="J32" s="13" t="n">
        <v>634</v>
      </c>
      <c r="K32" s="13" t="n">
        <v>5353</v>
      </c>
    </row>
    <row r="33" customFormat="false" ht="15" hidden="false" customHeight="false" outlineLevel="0" collapsed="false">
      <c r="B33" s="11"/>
      <c r="C33" s="11" t="s">
        <v>153</v>
      </c>
      <c r="D33" s="12" t="n">
        <v>22.2858454424703</v>
      </c>
      <c r="E33" s="12" t="n">
        <v>2.04576056289089</v>
      </c>
      <c r="F33" s="12" t="n">
        <v>18.4917844178091</v>
      </c>
      <c r="G33" s="12" t="n">
        <v>26.6042693916087</v>
      </c>
      <c r="H33" s="12" t="n">
        <v>9.17964080910422</v>
      </c>
      <c r="I33" s="12" t="n">
        <v>8.17731481663067</v>
      </c>
      <c r="J33" s="13" t="n">
        <v>673</v>
      </c>
      <c r="K33" s="13" t="n">
        <v>3385</v>
      </c>
    </row>
    <row r="34" customFormat="false" ht="15" hidden="false" customHeight="false" outlineLevel="0" collapsed="false">
      <c r="B34" s="11"/>
      <c r="C34" s="11" t="s">
        <v>154</v>
      </c>
      <c r="D34" s="12" t="n">
        <v>29.3151804464238</v>
      </c>
      <c r="E34" s="12" t="n">
        <v>3.39518811429779</v>
      </c>
      <c r="F34" s="12" t="n">
        <v>23.0627369911732</v>
      </c>
      <c r="G34" s="12" t="n">
        <v>36.4594275556401</v>
      </c>
      <c r="H34" s="12" t="n">
        <v>11.581672234639</v>
      </c>
      <c r="I34" s="12" t="n">
        <v>20.4607092120613</v>
      </c>
      <c r="J34" s="13" t="n">
        <v>915</v>
      </c>
      <c r="K34" s="13" t="n">
        <v>3679</v>
      </c>
    </row>
    <row r="35" customFormat="false" ht="15" hidden="false" customHeight="false" outlineLevel="0" collapsed="false">
      <c r="B35" s="11"/>
      <c r="C35" s="11" t="s">
        <v>155</v>
      </c>
      <c r="D35" s="12" t="n">
        <v>33.4393163063652</v>
      </c>
      <c r="E35" s="12" t="n">
        <v>3.09779566774817</v>
      </c>
      <c r="F35" s="12" t="n">
        <v>27.5609845147764</v>
      </c>
      <c r="G35" s="12" t="n">
        <v>39.8811518655612</v>
      </c>
      <c r="H35" s="12" t="n">
        <v>9.2639324302169</v>
      </c>
      <c r="I35" s="12" t="n">
        <v>10.6235844851177</v>
      </c>
      <c r="J35" s="13" t="n">
        <v>808</v>
      </c>
      <c r="K35" s="13" t="n">
        <v>2465</v>
      </c>
    </row>
    <row r="36" customFormat="false" ht="15" hidden="false" customHeight="false" outlineLevel="0" collapsed="false">
      <c r="B36" s="11"/>
      <c r="C36" s="11" t="s">
        <v>156</v>
      </c>
      <c r="D36" s="12" t="n">
        <v>24.6517815975136</v>
      </c>
      <c r="E36" s="12" t="n">
        <v>1.84521199307353</v>
      </c>
      <c r="F36" s="12" t="n">
        <v>21.191028893048</v>
      </c>
      <c r="G36" s="12" t="n">
        <v>28.4735178559058</v>
      </c>
      <c r="H36" s="12" t="n">
        <v>7.48510603898762</v>
      </c>
      <c r="I36" s="12" t="n">
        <v>9.35032187991357</v>
      </c>
      <c r="J36" s="13" t="n">
        <v>1263</v>
      </c>
      <c r="K36" s="13" t="n">
        <v>5102</v>
      </c>
    </row>
    <row r="37" customFormat="false" ht="15" hidden="false" customHeight="false" outlineLevel="0" collapsed="false">
      <c r="B37" s="11"/>
      <c r="C37" s="11" t="s">
        <v>157</v>
      </c>
      <c r="D37" s="12" t="n">
        <v>34.642866488334</v>
      </c>
      <c r="E37" s="12" t="n">
        <v>2.56532546640241</v>
      </c>
      <c r="F37" s="12" t="n">
        <v>29.7286712834683</v>
      </c>
      <c r="G37" s="12" t="n">
        <v>39.9080557215089</v>
      </c>
      <c r="H37" s="12" t="n">
        <v>7.40506120435007</v>
      </c>
      <c r="I37" s="12" t="n">
        <v>9.65265989094921</v>
      </c>
      <c r="J37" s="13" t="n">
        <v>1091</v>
      </c>
      <c r="K37" s="13" t="n">
        <v>3322</v>
      </c>
    </row>
    <row r="38" customFormat="false" ht="15" hidden="false" customHeight="true" outlineLevel="0" collapsed="false">
      <c r="B38" s="11" t="s">
        <v>158</v>
      </c>
      <c r="C38" s="11" t="s">
        <v>159</v>
      </c>
      <c r="D38" s="12" t="n">
        <v>27.948879253718</v>
      </c>
      <c r="E38" s="12" t="n">
        <v>0.980087571166909</v>
      </c>
      <c r="F38" s="12" t="n">
        <v>26.0671970925963</v>
      </c>
      <c r="G38" s="12" t="n">
        <v>29.9114383209516</v>
      </c>
      <c r="H38" s="12" t="n">
        <v>3.50671510749946</v>
      </c>
      <c r="I38" s="12" t="n">
        <v>22.3806849060186</v>
      </c>
      <c r="J38" s="13" t="n">
        <v>11818</v>
      </c>
      <c r="K38" s="13" t="n">
        <v>46920</v>
      </c>
    </row>
    <row r="39" customFormat="false" ht="15" hidden="false" customHeight="false" outlineLevel="0" collapsed="false">
      <c r="B39" s="11"/>
      <c r="C39" s="11" t="s">
        <v>160</v>
      </c>
      <c r="D39" s="12" t="n">
        <v>21.3041309081869</v>
      </c>
      <c r="E39" s="12" t="n">
        <v>0.91663386763624</v>
      </c>
      <c r="F39" s="12" t="n">
        <v>19.561187338156</v>
      </c>
      <c r="G39" s="12" t="n">
        <v>23.1576648965148</v>
      </c>
      <c r="H39" s="12" t="n">
        <v>4.30261094238766</v>
      </c>
      <c r="I39" s="12" t="n">
        <v>21.6054909195497</v>
      </c>
      <c r="J39" s="13" t="n">
        <v>7361</v>
      </c>
      <c r="K39" s="13" t="n">
        <v>43112</v>
      </c>
    </row>
    <row r="40" customFormat="false" ht="15" hidden="false" customHeight="true" outlineLevel="0" collapsed="false">
      <c r="B40" s="11" t="s">
        <v>161</v>
      </c>
      <c r="C40" s="11" t="s">
        <v>162</v>
      </c>
      <c r="D40" s="12" t="n">
        <v>43.2574937387524</v>
      </c>
      <c r="E40" s="12" t="n">
        <v>1.61829835306969</v>
      </c>
      <c r="F40" s="12" t="n">
        <v>40.1150345923904</v>
      </c>
      <c r="G40" s="12" t="n">
        <v>46.4551586042664</v>
      </c>
      <c r="H40" s="12" t="n">
        <v>3.74108209514675</v>
      </c>
      <c r="I40" s="12" t="n">
        <v>19.587214620169</v>
      </c>
      <c r="J40" s="13" t="n">
        <v>7242</v>
      </c>
      <c r="K40" s="13" t="n">
        <v>18359</v>
      </c>
    </row>
    <row r="41" customFormat="false" ht="15" hidden="false" customHeight="false" outlineLevel="0" collapsed="false">
      <c r="B41" s="11"/>
      <c r="C41" s="11" t="s">
        <v>163</v>
      </c>
      <c r="D41" s="12" t="n">
        <v>34.4083894617666</v>
      </c>
      <c r="E41" s="12" t="n">
        <v>1.7677538787263</v>
      </c>
      <c r="F41" s="12" t="n">
        <v>31.0287907714384</v>
      </c>
      <c r="G41" s="12" t="n">
        <v>37.9535296499037</v>
      </c>
      <c r="H41" s="12" t="n">
        <v>5.13756646672046</v>
      </c>
      <c r="I41" s="12" t="n">
        <v>21.8936294489637</v>
      </c>
      <c r="J41" s="13" t="n">
        <v>4795</v>
      </c>
      <c r="K41" s="13" t="n">
        <v>15813</v>
      </c>
    </row>
    <row r="42" customFormat="false" ht="15" hidden="false" customHeight="false" outlineLevel="0" collapsed="false">
      <c r="B42" s="11"/>
      <c r="C42" s="11" t="s">
        <v>164</v>
      </c>
      <c r="D42" s="12" t="n">
        <v>22.8002114784564</v>
      </c>
      <c r="E42" s="12" t="n">
        <v>1.35532671717577</v>
      </c>
      <c r="F42" s="12" t="n">
        <v>20.2516181045484</v>
      </c>
      <c r="G42" s="12" t="n">
        <v>25.5667122000903</v>
      </c>
      <c r="H42" s="12" t="n">
        <v>5.94436029006307</v>
      </c>
      <c r="I42" s="12" t="n">
        <v>17.3195434432815</v>
      </c>
      <c r="J42" s="13" t="n">
        <v>3563</v>
      </c>
      <c r="K42" s="13" t="n">
        <v>16597</v>
      </c>
    </row>
    <row r="43" customFormat="false" ht="15" hidden="false" customHeight="false" outlineLevel="0" collapsed="false">
      <c r="B43" s="11"/>
      <c r="C43" s="11" t="s">
        <v>165</v>
      </c>
      <c r="D43" s="12" t="n">
        <v>17.0968530626046</v>
      </c>
      <c r="E43" s="12" t="n">
        <v>1.22378372901006</v>
      </c>
      <c r="F43" s="12" t="n">
        <v>14.8285581281231</v>
      </c>
      <c r="G43" s="12" t="n">
        <v>19.6321459269053</v>
      </c>
      <c r="H43" s="12" t="n">
        <v>7.15794728146085</v>
      </c>
      <c r="I43" s="12" t="n">
        <v>18.3007985972085</v>
      </c>
      <c r="J43" s="13" t="n">
        <v>2537</v>
      </c>
      <c r="K43" s="13" t="n">
        <v>17321</v>
      </c>
    </row>
    <row r="44" customFormat="false" ht="15" hidden="false" customHeight="false" outlineLevel="0" collapsed="false">
      <c r="B44" s="11"/>
      <c r="C44" s="11" t="s">
        <v>166</v>
      </c>
      <c r="D44" s="12" t="n">
        <v>4.57942760731699</v>
      </c>
      <c r="E44" s="12" t="n">
        <v>0.51137126493983</v>
      </c>
      <c r="F44" s="12" t="n">
        <v>3.67480158691775</v>
      </c>
      <c r="G44" s="12" t="n">
        <v>5.69358259206011</v>
      </c>
      <c r="H44" s="12" t="n">
        <v>11.1667070382937</v>
      </c>
      <c r="I44" s="12" t="n">
        <v>12.8813857646252</v>
      </c>
      <c r="J44" s="13" t="n">
        <v>991</v>
      </c>
      <c r="K44" s="13" t="n">
        <v>21526</v>
      </c>
    </row>
    <row r="45" customFormat="false" ht="15" hidden="false" customHeight="true" outlineLevel="0" collapsed="false">
      <c r="B45" s="11" t="s">
        <v>167</v>
      </c>
      <c r="C45" s="11" t="s">
        <v>168</v>
      </c>
      <c r="D45" s="12" t="n">
        <v>16.0383044842784</v>
      </c>
      <c r="E45" s="12" t="n">
        <v>0.634452760107995</v>
      </c>
      <c r="F45" s="12" t="n">
        <v>14.8329055949443</v>
      </c>
      <c r="G45" s="12" t="n">
        <v>17.3217373329306</v>
      </c>
      <c r="H45" s="12" t="n">
        <v>3.95585930376819</v>
      </c>
      <c r="I45" s="12" t="n">
        <v>17.6836703690205</v>
      </c>
      <c r="J45" s="13" t="n">
        <v>8146</v>
      </c>
      <c r="K45" s="13" t="n">
        <v>59159</v>
      </c>
    </row>
    <row r="46" customFormat="false" ht="15" hidden="false" customHeight="false" outlineLevel="0" collapsed="false">
      <c r="B46" s="11"/>
      <c r="C46" s="11" t="s">
        <v>169</v>
      </c>
      <c r="D46" s="12" t="n">
        <v>39.8852745355171</v>
      </c>
      <c r="E46" s="12" t="n">
        <v>1.27752799592527</v>
      </c>
      <c r="F46" s="12" t="n">
        <v>37.4083498605764</v>
      </c>
      <c r="G46" s="12" t="n">
        <v>42.4150666497807</v>
      </c>
      <c r="H46" s="12" t="n">
        <v>3.20300665045605</v>
      </c>
      <c r="I46" s="12" t="n">
        <v>20.7310005051275</v>
      </c>
      <c r="J46" s="13" t="n">
        <v>10982</v>
      </c>
      <c r="K46" s="13" t="n">
        <v>30457</v>
      </c>
    </row>
    <row r="47" customFormat="false" ht="15" hidden="false" customHeight="true" outlineLevel="0" collapsed="false">
      <c r="B47" s="11" t="s">
        <v>170</v>
      </c>
      <c r="C47" s="11" t="s">
        <v>171</v>
      </c>
      <c r="D47" s="12" t="n">
        <v>2.55076203614202E-010</v>
      </c>
      <c r="E47" s="12" t="n">
        <v>0</v>
      </c>
      <c r="F47" s="12" t="n">
        <v>2.45651218592626E-010</v>
      </c>
      <c r="G47" s="12" t="n">
        <v>2.64862800286499E-010</v>
      </c>
      <c r="H47" s="12" t="n">
        <v>0</v>
      </c>
      <c r="I47" s="12"/>
      <c r="J47" s="13" t="n">
        <v>0</v>
      </c>
      <c r="K47" s="13" t="n">
        <v>57928</v>
      </c>
    </row>
    <row r="48" customFormat="false" ht="15" hidden="false" customHeight="false" outlineLevel="0" collapsed="false">
      <c r="B48" s="11"/>
      <c r="C48" s="11" t="s">
        <v>170</v>
      </c>
      <c r="D48" s="12" t="n">
        <v>60.7764355556445</v>
      </c>
      <c r="E48" s="12" t="n">
        <v>1.38122771609477</v>
      </c>
      <c r="F48" s="12" t="n">
        <v>58.0370452659928</v>
      </c>
      <c r="G48" s="12" t="n">
        <v>63.4496186089762</v>
      </c>
      <c r="H48" s="12" t="n">
        <v>2.2726369249315</v>
      </c>
      <c r="I48" s="12" t="n">
        <v>25.6917628279213</v>
      </c>
      <c r="J48" s="13" t="n">
        <v>19179</v>
      </c>
      <c r="K48" s="13" t="n">
        <v>32104</v>
      </c>
    </row>
    <row r="50" customFormat="false" ht="15" hidden="false" customHeight="false" outlineLevel="0" collapsed="false">
      <c r="B50" s="14" t="s">
        <v>172</v>
      </c>
    </row>
    <row r="51" customFormat="false" ht="15" hidden="false" customHeight="false" outlineLevel="0" collapsed="false">
      <c r="B51" s="14" t="s">
        <v>173</v>
      </c>
    </row>
    <row r="52" customFormat="false" ht="15" hidden="false" customHeight="false" outlineLevel="0" collapsed="false">
      <c r="B52" s="14" t="s">
        <v>174</v>
      </c>
    </row>
    <row r="53" customFormat="false" ht="15" hidden="false" customHeight="true" outlineLevel="0" collapsed="false">
      <c r="B53" s="15" t="s">
        <v>179</v>
      </c>
      <c r="C53" s="15"/>
      <c r="D53" s="15"/>
      <c r="E53" s="15"/>
      <c r="F53" s="15"/>
      <c r="G53" s="15"/>
      <c r="H53" s="15"/>
      <c r="I53" s="15"/>
      <c r="J53" s="15"/>
      <c r="K53" s="15"/>
    </row>
    <row r="54" customFormat="false" ht="15" hidden="false" customHeight="false" outlineLevel="0" collapsed="false">
      <c r="B54" s="15"/>
      <c r="C54" s="15"/>
      <c r="D54" s="15"/>
      <c r="E54" s="15"/>
      <c r="F54" s="15"/>
      <c r="G54" s="15"/>
      <c r="H54" s="15"/>
      <c r="I54" s="15"/>
      <c r="J54" s="15"/>
      <c r="K54" s="15"/>
    </row>
    <row r="55" customFormat="false" ht="15" hidden="false" customHeight="false" outlineLevel="0" collapsed="false">
      <c r="B55" s="15"/>
      <c r="C55" s="15"/>
      <c r="D55" s="15"/>
      <c r="E55" s="15"/>
      <c r="F55" s="15"/>
      <c r="G55" s="15"/>
      <c r="H55" s="15"/>
      <c r="I55" s="15"/>
      <c r="J55" s="15"/>
      <c r="K55" s="15"/>
    </row>
    <row r="56" customFormat="false" ht="15" hidden="false" customHeight="false" outlineLevel="0" collapsed="false">
      <c r="B56" s="15"/>
      <c r="C56" s="15"/>
      <c r="D56" s="15"/>
      <c r="E56" s="15"/>
      <c r="F56" s="15"/>
      <c r="G56" s="15"/>
      <c r="H56" s="15"/>
      <c r="I56" s="15"/>
      <c r="J56" s="15"/>
      <c r="K56" s="15"/>
    </row>
    <row r="57" customFormat="false" ht="15" hidden="false" customHeight="false" outlineLevel="0" collapsed="false">
      <c r="B57" s="15"/>
      <c r="C57" s="15"/>
      <c r="D57" s="15"/>
      <c r="E57" s="15"/>
      <c r="F57" s="15"/>
      <c r="G57" s="15"/>
      <c r="H57" s="15"/>
      <c r="I57" s="15"/>
      <c r="J57" s="15"/>
      <c r="K57" s="15"/>
    </row>
  </sheetData>
  <mergeCells count="10">
    <mergeCell ref="B8:C8"/>
    <mergeCell ref="B9:C9"/>
    <mergeCell ref="B10:B11"/>
    <mergeCell ref="B12:B14"/>
    <mergeCell ref="B15:B37"/>
    <mergeCell ref="B38:B39"/>
    <mergeCell ref="B40:B44"/>
    <mergeCell ref="B45:B46"/>
    <mergeCell ref="B47:B48"/>
    <mergeCell ref="B53:K57"/>
  </mergeCells>
  <conditionalFormatting sqref="D9:D48">
    <cfRule type="expression" priority="2" aboveAverage="0" equalAverage="0" bottom="0" percent="0" rank="0" text="" dxfId="0">
      <formula>K9:K48 &lt; 100</formula>
    </cfRule>
    <cfRule type="expression" priority="3" aboveAverage="0" equalAverage="0" bottom="0" percent="0" rank="0" text="" dxfId="1">
      <formula>H9:H48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251</v>
      </c>
      <c r="K2" s="9" t="str">
        <f aca="false">HYPERLINK("#'INDICE'!A1", "Índice")</f>
        <v>Índice</v>
      </c>
    </row>
    <row r="3" customFormat="false" ht="15" hidden="false" customHeight="false" outlineLevel="0" collapsed="false">
      <c r="B3" s="7" t="s">
        <v>109</v>
      </c>
      <c r="C3" s="8" t="s">
        <v>50</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84.5653733182243</v>
      </c>
      <c r="E9" s="12" t="n">
        <v>0.657825912880646</v>
      </c>
      <c r="F9" s="12" t="n">
        <v>83.2309801427484</v>
      </c>
      <c r="G9" s="12" t="n">
        <v>85.8116834174316</v>
      </c>
      <c r="H9" s="12" t="n">
        <v>0.777890390674691</v>
      </c>
      <c r="I9" s="12" t="n">
        <v>2.60257294543073</v>
      </c>
      <c r="J9" s="13" t="n">
        <v>6594</v>
      </c>
      <c r="K9" s="13" t="n">
        <v>7851</v>
      </c>
    </row>
    <row r="10" customFormat="false" ht="15" hidden="false" customHeight="true" outlineLevel="0" collapsed="false">
      <c r="B10" s="11" t="s">
        <v>127</v>
      </c>
      <c r="C10" s="11" t="s">
        <v>128</v>
      </c>
      <c r="D10" s="12" t="n">
        <v>85.841496478289</v>
      </c>
      <c r="E10" s="12" t="n">
        <v>0.870474278910341</v>
      </c>
      <c r="F10" s="12" t="n">
        <v>84.0467637278233</v>
      </c>
      <c r="G10" s="12" t="n">
        <v>87.4644368660468</v>
      </c>
      <c r="H10" s="12" t="n">
        <v>1.01404835029932</v>
      </c>
      <c r="I10" s="12" t="n">
        <v>2.92145725863927</v>
      </c>
      <c r="J10" s="13" t="n">
        <v>4054</v>
      </c>
      <c r="K10" s="13" t="n">
        <v>4687</v>
      </c>
    </row>
    <row r="11" customFormat="false" ht="15" hidden="false" customHeight="false" outlineLevel="0" collapsed="false">
      <c r="B11" s="11"/>
      <c r="C11" s="11" t="s">
        <v>129</v>
      </c>
      <c r="D11" s="12" t="n">
        <v>82.3168336288816</v>
      </c>
      <c r="E11" s="12" t="n">
        <v>0.991495933487218</v>
      </c>
      <c r="F11" s="12" t="n">
        <v>80.2864811695089</v>
      </c>
      <c r="G11" s="12" t="n">
        <v>84.1792803984019</v>
      </c>
      <c r="H11" s="12" t="n">
        <v>1.20448745387522</v>
      </c>
      <c r="I11" s="12" t="n">
        <v>2.13615310590612</v>
      </c>
      <c r="J11" s="13" t="n">
        <v>2540</v>
      </c>
      <c r="K11" s="13" t="n">
        <v>3164</v>
      </c>
    </row>
    <row r="12" customFormat="false" ht="15" hidden="false" customHeight="true" outlineLevel="0" collapsed="false">
      <c r="B12" s="11" t="s">
        <v>130</v>
      </c>
      <c r="C12" s="11" t="s">
        <v>131</v>
      </c>
      <c r="D12" s="12" t="n">
        <v>82.3744407721823</v>
      </c>
      <c r="E12" s="12" t="n">
        <v>0.895779498169435</v>
      </c>
      <c r="F12" s="12" t="n">
        <v>80.5478551653071</v>
      </c>
      <c r="G12" s="12" t="n">
        <v>84.063442657724</v>
      </c>
      <c r="H12" s="12" t="n">
        <v>1.08744835142109</v>
      </c>
      <c r="I12" s="12" t="n">
        <v>2.11065140298449</v>
      </c>
      <c r="J12" s="13" t="n">
        <v>3196</v>
      </c>
      <c r="K12" s="13" t="n">
        <v>3820</v>
      </c>
    </row>
    <row r="13" customFormat="false" ht="15" hidden="false" customHeight="false" outlineLevel="0" collapsed="false">
      <c r="B13" s="11"/>
      <c r="C13" s="11" t="s">
        <v>132</v>
      </c>
      <c r="D13" s="12" t="n">
        <v>87.4172134687175</v>
      </c>
      <c r="E13" s="12" t="n">
        <v>1.00743409217221</v>
      </c>
      <c r="F13" s="12" t="n">
        <v>85.3031409629324</v>
      </c>
      <c r="G13" s="12" t="n">
        <v>89.2654546417449</v>
      </c>
      <c r="H13" s="12" t="n">
        <v>1.15244361172954</v>
      </c>
      <c r="I13" s="12" t="n">
        <v>2.21262939822068</v>
      </c>
      <c r="J13" s="13" t="n">
        <v>2122</v>
      </c>
      <c r="K13" s="13" t="n">
        <v>2399</v>
      </c>
    </row>
    <row r="14" customFormat="false" ht="15" hidden="false" customHeight="false" outlineLevel="0" collapsed="false">
      <c r="B14" s="11"/>
      <c r="C14" s="11" t="s">
        <v>133</v>
      </c>
      <c r="D14" s="12" t="n">
        <v>75.2544551988023</v>
      </c>
      <c r="E14" s="12" t="n">
        <v>1.56474133189669</v>
      </c>
      <c r="F14" s="12" t="n">
        <v>72.0542292066915</v>
      </c>
      <c r="G14" s="12" t="n">
        <v>78.1990873080048</v>
      </c>
      <c r="H14" s="12" t="n">
        <v>2.07926737063348</v>
      </c>
      <c r="I14" s="12" t="n">
        <v>2.14441992619817</v>
      </c>
      <c r="J14" s="13" t="n">
        <v>1276</v>
      </c>
      <c r="K14" s="13" t="n">
        <v>1632</v>
      </c>
    </row>
    <row r="15" customFormat="false" ht="15" hidden="false" customHeight="true" outlineLevel="0" collapsed="false">
      <c r="B15" s="11" t="s">
        <v>134</v>
      </c>
      <c r="C15" s="11" t="s">
        <v>135</v>
      </c>
      <c r="D15" s="12" t="n">
        <v>82.0771603459095</v>
      </c>
      <c r="E15" s="12" t="n">
        <v>2.69520815366822</v>
      </c>
      <c r="F15" s="12" t="n">
        <v>76.1194454822898</v>
      </c>
      <c r="G15" s="12" t="n">
        <v>86.8061722821541</v>
      </c>
      <c r="H15" s="12" t="n">
        <v>3.28374926996672</v>
      </c>
      <c r="I15" s="12" t="n">
        <v>1.77275994433874</v>
      </c>
      <c r="J15" s="13" t="n">
        <v>307</v>
      </c>
      <c r="K15" s="13" t="n">
        <v>360</v>
      </c>
    </row>
    <row r="16" customFormat="false" ht="15" hidden="false" customHeight="false" outlineLevel="0" collapsed="false">
      <c r="B16" s="11"/>
      <c r="C16" s="11" t="s">
        <v>136</v>
      </c>
      <c r="D16" s="12" t="n">
        <v>80.7592999144603</v>
      </c>
      <c r="E16" s="12" t="n">
        <v>2.79405541879804</v>
      </c>
      <c r="F16" s="12" t="n">
        <v>74.6074896752563</v>
      </c>
      <c r="G16" s="12" t="n">
        <v>85.7062570412242</v>
      </c>
      <c r="H16" s="12" t="n">
        <v>3.45973209495066</v>
      </c>
      <c r="I16" s="12" t="n">
        <v>1.46200751577356</v>
      </c>
      <c r="J16" s="13" t="n">
        <v>240</v>
      </c>
      <c r="K16" s="13" t="n">
        <v>292</v>
      </c>
    </row>
    <row r="17" customFormat="false" ht="15" hidden="false" customHeight="false" outlineLevel="0" collapsed="false">
      <c r="B17" s="11"/>
      <c r="C17" s="11" t="s">
        <v>137</v>
      </c>
      <c r="D17" s="12" t="n">
        <v>83.9583993938559</v>
      </c>
      <c r="E17" s="12" t="n">
        <v>2.29256361456182</v>
      </c>
      <c r="F17" s="12" t="n">
        <v>78.8766519142662</v>
      </c>
      <c r="G17" s="12" t="n">
        <v>88.003543845687</v>
      </c>
      <c r="H17" s="12" t="n">
        <v>2.73059471251615</v>
      </c>
      <c r="I17" s="12" t="n">
        <v>1.1434009918399</v>
      </c>
      <c r="J17" s="13" t="n">
        <v>248</v>
      </c>
      <c r="K17" s="13" t="n">
        <v>294</v>
      </c>
    </row>
    <row r="18" customFormat="false" ht="15" hidden="false" customHeight="false" outlineLevel="0" collapsed="false">
      <c r="B18" s="11"/>
      <c r="C18" s="11" t="s">
        <v>138</v>
      </c>
      <c r="D18" s="12" t="n">
        <v>82.1911994530779</v>
      </c>
      <c r="E18" s="12" t="n">
        <v>2.9053536320344</v>
      </c>
      <c r="F18" s="12" t="n">
        <v>75.6611670315399</v>
      </c>
      <c r="G18" s="12" t="n">
        <v>87.2641521459664</v>
      </c>
      <c r="H18" s="12" t="n">
        <v>3.53487192225859</v>
      </c>
      <c r="I18" s="12" t="n">
        <v>1.22833723617374</v>
      </c>
      <c r="J18" s="13" t="n">
        <v>176</v>
      </c>
      <c r="K18" s="13" t="n">
        <v>214</v>
      </c>
    </row>
    <row r="19" customFormat="false" ht="15" hidden="false" customHeight="false" outlineLevel="0" collapsed="false">
      <c r="B19" s="11"/>
      <c r="C19" s="11" t="s">
        <v>139</v>
      </c>
      <c r="D19" s="12" t="n">
        <v>79.5472791176223</v>
      </c>
      <c r="E19" s="12" t="n">
        <v>3.18835029342664</v>
      </c>
      <c r="F19" s="12" t="n">
        <v>72.4514919763873</v>
      </c>
      <c r="G19" s="12" t="n">
        <v>85.1890025348376</v>
      </c>
      <c r="H19" s="12" t="n">
        <v>4.00811986128676</v>
      </c>
      <c r="I19" s="12" t="n">
        <v>1.27463490197754</v>
      </c>
      <c r="J19" s="13" t="n">
        <v>161</v>
      </c>
      <c r="K19" s="13" t="n">
        <v>205</v>
      </c>
    </row>
    <row r="20" customFormat="false" ht="15" hidden="false" customHeight="false" outlineLevel="0" collapsed="false">
      <c r="B20" s="11"/>
      <c r="C20" s="11" t="s">
        <v>140</v>
      </c>
      <c r="D20" s="12" t="n">
        <v>83.7430649602868</v>
      </c>
      <c r="E20" s="12" t="n">
        <v>2.60907393600988</v>
      </c>
      <c r="F20" s="12" t="n">
        <v>77.8864325897014</v>
      </c>
      <c r="G20" s="12" t="n">
        <v>88.2819688050875</v>
      </c>
      <c r="H20" s="12" t="n">
        <v>3.1155701516862</v>
      </c>
      <c r="I20" s="12" t="n">
        <v>1.51505318572748</v>
      </c>
      <c r="J20" s="13" t="n">
        <v>257</v>
      </c>
      <c r="K20" s="13" t="n">
        <v>304</v>
      </c>
    </row>
    <row r="21" customFormat="false" ht="15" hidden="false" customHeight="false" outlineLevel="0" collapsed="false">
      <c r="B21" s="11"/>
      <c r="C21" s="11" t="s">
        <v>141</v>
      </c>
      <c r="D21" s="12" t="n">
        <v>89.2411854314403</v>
      </c>
      <c r="E21" s="12" t="n">
        <v>1.58326054975058</v>
      </c>
      <c r="F21" s="12" t="n">
        <v>85.6959901123487</v>
      </c>
      <c r="G21" s="12" t="n">
        <v>91.9898475456982</v>
      </c>
      <c r="H21" s="12" t="n">
        <v>1.77413661875539</v>
      </c>
      <c r="I21" s="12" t="n">
        <v>1.3706744964282</v>
      </c>
      <c r="J21" s="13" t="n">
        <v>466</v>
      </c>
      <c r="K21" s="13" t="n">
        <v>526</v>
      </c>
    </row>
    <row r="22" customFormat="false" ht="15" hidden="false" customHeight="false" outlineLevel="0" collapsed="false">
      <c r="B22" s="11"/>
      <c r="C22" s="11" t="s">
        <v>142</v>
      </c>
      <c r="D22" s="12" t="n">
        <v>85.85520259926</v>
      </c>
      <c r="E22" s="12" t="n">
        <v>1.65386143623818</v>
      </c>
      <c r="F22" s="12" t="n">
        <v>82.2587780597313</v>
      </c>
      <c r="G22" s="12" t="n">
        <v>88.8216480347432</v>
      </c>
      <c r="H22" s="12" t="n">
        <v>1.92633805077345</v>
      </c>
      <c r="I22" s="12" t="n">
        <v>1.00004113464837</v>
      </c>
      <c r="J22" s="13" t="n">
        <v>383</v>
      </c>
      <c r="K22" s="13" t="n">
        <v>445</v>
      </c>
    </row>
    <row r="23" customFormat="false" ht="15" hidden="false" customHeight="false" outlineLevel="0" collapsed="false">
      <c r="B23" s="11"/>
      <c r="C23" s="11" t="s">
        <v>143</v>
      </c>
      <c r="D23" s="12" t="n">
        <v>86.9613353816726</v>
      </c>
      <c r="E23" s="12" t="n">
        <v>1.88244352905762</v>
      </c>
      <c r="F23" s="12" t="n">
        <v>82.7696883686492</v>
      </c>
      <c r="G23" s="12" t="n">
        <v>90.2533504770279</v>
      </c>
      <c r="H23" s="12" t="n">
        <v>2.16469022789909</v>
      </c>
      <c r="I23" s="12" t="n">
        <v>1.32823074544995</v>
      </c>
      <c r="J23" s="13" t="n">
        <v>374</v>
      </c>
      <c r="K23" s="13" t="n">
        <v>426</v>
      </c>
    </row>
    <row r="24" customFormat="false" ht="15" hidden="false" customHeight="false" outlineLevel="0" collapsed="false">
      <c r="B24" s="11"/>
      <c r="C24" s="11" t="s">
        <v>144</v>
      </c>
      <c r="D24" s="12" t="n">
        <v>84.3262106692466</v>
      </c>
      <c r="E24" s="12" t="n">
        <v>2.56310829959068</v>
      </c>
      <c r="F24" s="12" t="n">
        <v>78.5267427144328</v>
      </c>
      <c r="G24" s="12" t="n">
        <v>88.783101083335</v>
      </c>
      <c r="H24" s="12" t="n">
        <v>3.03951556609603</v>
      </c>
      <c r="I24" s="12" t="n">
        <v>1.10344400130351</v>
      </c>
      <c r="J24" s="13" t="n">
        <v>193</v>
      </c>
      <c r="K24" s="13" t="n">
        <v>223</v>
      </c>
    </row>
    <row r="25" customFormat="false" ht="15" hidden="false" customHeight="false" outlineLevel="0" collapsed="false">
      <c r="B25" s="11"/>
      <c r="C25" s="11" t="s">
        <v>145</v>
      </c>
      <c r="D25" s="12" t="n">
        <v>83.9973597650953</v>
      </c>
      <c r="E25" s="12" t="n">
        <v>4.27140738753314</v>
      </c>
      <c r="F25" s="12" t="n">
        <v>73.6261684986125</v>
      </c>
      <c r="G25" s="12" t="n">
        <v>90.7998267494643</v>
      </c>
      <c r="H25" s="12" t="n">
        <v>5.08516862848837</v>
      </c>
      <c r="I25" s="12" t="n">
        <v>3.28473303137045</v>
      </c>
      <c r="J25" s="13" t="n">
        <v>208</v>
      </c>
      <c r="K25" s="13" t="n">
        <v>243</v>
      </c>
    </row>
    <row r="26" customFormat="false" ht="15" hidden="false" customHeight="false" outlineLevel="0" collapsed="false">
      <c r="B26" s="11"/>
      <c r="C26" s="11" t="s">
        <v>146</v>
      </c>
      <c r="D26" s="12" t="n">
        <v>84.9769545278561</v>
      </c>
      <c r="E26" s="12" t="n">
        <v>2.23791937909223</v>
      </c>
      <c r="F26" s="12" t="n">
        <v>79.9806478019744</v>
      </c>
      <c r="G26" s="12" t="n">
        <v>88.8993792714037</v>
      </c>
      <c r="H26" s="12" t="n">
        <v>2.63356034765711</v>
      </c>
      <c r="I26" s="12" t="n">
        <v>1.21616198555497</v>
      </c>
      <c r="J26" s="13" t="n">
        <v>268</v>
      </c>
      <c r="K26" s="13" t="n">
        <v>311</v>
      </c>
    </row>
    <row r="27" customFormat="false" ht="15" hidden="false" customHeight="false" outlineLevel="0" collapsed="false">
      <c r="B27" s="11"/>
      <c r="C27" s="11" t="s">
        <v>147</v>
      </c>
      <c r="D27" s="12" t="n">
        <v>88.59667339434</v>
      </c>
      <c r="E27" s="12" t="n">
        <v>2.02287300536341</v>
      </c>
      <c r="F27" s="12" t="n">
        <v>83.950670892952</v>
      </c>
      <c r="G27" s="12" t="n">
        <v>92.0254948051185</v>
      </c>
      <c r="H27" s="12" t="n">
        <v>2.28323810348915</v>
      </c>
      <c r="I27" s="12" t="n">
        <v>1.71328110996637</v>
      </c>
      <c r="J27" s="13" t="n">
        <v>384</v>
      </c>
      <c r="K27" s="13" t="n">
        <v>424</v>
      </c>
    </row>
    <row r="28" customFormat="false" ht="15" hidden="false" customHeight="false" outlineLevel="0" collapsed="false">
      <c r="B28" s="11"/>
      <c r="C28" s="11" t="s">
        <v>148</v>
      </c>
      <c r="D28" s="12" t="n">
        <v>72.7590185668954</v>
      </c>
      <c r="E28" s="12" t="n">
        <v>4.93131475373573</v>
      </c>
      <c r="F28" s="12" t="n">
        <v>61.9088687474852</v>
      </c>
      <c r="G28" s="12" t="n">
        <v>81.4448502948749</v>
      </c>
      <c r="H28" s="12" t="n">
        <v>6.77759932839367</v>
      </c>
      <c r="I28" s="12" t="n">
        <v>2.31887676185884</v>
      </c>
      <c r="J28" s="13" t="n">
        <v>143</v>
      </c>
      <c r="K28" s="13" t="n">
        <v>190</v>
      </c>
    </row>
    <row r="29" customFormat="false" ht="15" hidden="false" customHeight="false" outlineLevel="0" collapsed="false">
      <c r="B29" s="11"/>
      <c r="C29" s="11" t="s">
        <v>149</v>
      </c>
      <c r="D29" s="12" t="n">
        <v>79.8762101585811</v>
      </c>
      <c r="E29" s="12" t="n">
        <v>3.18187160128558</v>
      </c>
      <c r="F29" s="12" t="n">
        <v>72.8184249969212</v>
      </c>
      <c r="G29" s="12" t="n">
        <v>85.4671574616013</v>
      </c>
      <c r="H29" s="12" t="n">
        <v>3.98350346738846</v>
      </c>
      <c r="I29" s="12" t="n">
        <v>1.91474815805837</v>
      </c>
      <c r="J29" s="13" t="n">
        <v>251</v>
      </c>
      <c r="K29" s="13" t="n">
        <v>305</v>
      </c>
    </row>
    <row r="30" customFormat="false" ht="15" hidden="false" customHeight="false" outlineLevel="0" collapsed="false">
      <c r="B30" s="11"/>
      <c r="C30" s="11" t="s">
        <v>150</v>
      </c>
      <c r="D30" s="12" t="n">
        <v>75.6146783891547</v>
      </c>
      <c r="E30" s="12" t="n">
        <v>3.25307888060529</v>
      </c>
      <c r="F30" s="12" t="n">
        <v>68.5758147939061</v>
      </c>
      <c r="G30" s="12" t="n">
        <v>81.5021666768694</v>
      </c>
      <c r="H30" s="12" t="n">
        <v>4.3021790873237</v>
      </c>
      <c r="I30" s="12" t="n">
        <v>1.48646386199348</v>
      </c>
      <c r="J30" s="13" t="n">
        <v>198</v>
      </c>
      <c r="K30" s="13" t="n">
        <v>260</v>
      </c>
    </row>
    <row r="31" customFormat="false" ht="15" hidden="false" customHeight="false" outlineLevel="0" collapsed="false">
      <c r="B31" s="11"/>
      <c r="C31" s="11" t="s">
        <v>151</v>
      </c>
      <c r="D31" s="12" t="n">
        <v>81.5003425244185</v>
      </c>
      <c r="E31" s="12" t="n">
        <v>1.82481134921755</v>
      </c>
      <c r="F31" s="12" t="n">
        <v>77.6376800684392</v>
      </c>
      <c r="G31" s="12" t="n">
        <v>84.826204250007</v>
      </c>
      <c r="H31" s="12" t="n">
        <v>2.23902292026664</v>
      </c>
      <c r="I31" s="12" t="n">
        <v>1.70502254369734</v>
      </c>
      <c r="J31" s="13" t="n">
        <v>637</v>
      </c>
      <c r="K31" s="13" t="n">
        <v>773</v>
      </c>
    </row>
    <row r="32" customFormat="false" ht="15" hidden="false" customHeight="false" outlineLevel="0" collapsed="false">
      <c r="B32" s="11"/>
      <c r="C32" s="11" t="s">
        <v>152</v>
      </c>
      <c r="D32" s="12" t="n">
        <v>80.8679465912993</v>
      </c>
      <c r="E32" s="12" t="n">
        <v>2.05593278253768</v>
      </c>
      <c r="F32" s="12" t="n">
        <v>76.4778293106348</v>
      </c>
      <c r="G32" s="12" t="n">
        <v>84.6036554493878</v>
      </c>
      <c r="H32" s="12" t="n">
        <v>2.54233335851622</v>
      </c>
      <c r="I32" s="12" t="n">
        <v>1.24578949850864</v>
      </c>
      <c r="J32" s="13" t="n">
        <v>374</v>
      </c>
      <c r="K32" s="13" t="n">
        <v>457</v>
      </c>
    </row>
    <row r="33" customFormat="false" ht="15" hidden="false" customHeight="false" outlineLevel="0" collapsed="false">
      <c r="B33" s="11"/>
      <c r="C33" s="11" t="s">
        <v>153</v>
      </c>
      <c r="D33" s="12" t="n">
        <v>78.5870013947684</v>
      </c>
      <c r="E33" s="12" t="n">
        <v>2.46240319141113</v>
      </c>
      <c r="F33" s="12" t="n">
        <v>73.3013282415064</v>
      </c>
      <c r="G33" s="12" t="n">
        <v>83.06796035268</v>
      </c>
      <c r="H33" s="12" t="n">
        <v>3.13334667019762</v>
      </c>
      <c r="I33" s="12" t="n">
        <v>1.14221901637119</v>
      </c>
      <c r="J33" s="13" t="n">
        <v>252</v>
      </c>
      <c r="K33" s="13" t="n">
        <v>318</v>
      </c>
    </row>
    <row r="34" customFormat="false" ht="15" hidden="false" customHeight="false" outlineLevel="0" collapsed="false">
      <c r="B34" s="11"/>
      <c r="C34" s="11" t="s">
        <v>154</v>
      </c>
      <c r="D34" s="12" t="n">
        <v>75.6931212020526</v>
      </c>
      <c r="E34" s="12" t="n">
        <v>3.44542479118569</v>
      </c>
      <c r="F34" s="12" t="n">
        <v>68.2413560427615</v>
      </c>
      <c r="G34" s="12" t="n">
        <v>81.8611721131448</v>
      </c>
      <c r="H34" s="12" t="n">
        <v>4.55183342484793</v>
      </c>
      <c r="I34" s="12" t="n">
        <v>2.17435194064078</v>
      </c>
      <c r="J34" s="13" t="n">
        <v>268</v>
      </c>
      <c r="K34" s="13" t="n">
        <v>338</v>
      </c>
    </row>
    <row r="35" customFormat="false" ht="15" hidden="false" customHeight="false" outlineLevel="0" collapsed="false">
      <c r="B35" s="11"/>
      <c r="C35" s="11" t="s">
        <v>155</v>
      </c>
      <c r="D35" s="12" t="n">
        <v>72.5568864916876</v>
      </c>
      <c r="E35" s="12" t="n">
        <v>3.31235914514233</v>
      </c>
      <c r="F35" s="12" t="n">
        <v>65.4760187326782</v>
      </c>
      <c r="G35" s="12" t="n">
        <v>78.6588247388542</v>
      </c>
      <c r="H35" s="12" t="n">
        <v>4.56518919885269</v>
      </c>
      <c r="I35" s="12" t="n">
        <v>1.21223131671802</v>
      </c>
      <c r="J35" s="13" t="n">
        <v>164</v>
      </c>
      <c r="K35" s="13" t="n">
        <v>221</v>
      </c>
    </row>
    <row r="36" customFormat="false" ht="15" hidden="false" customHeight="false" outlineLevel="0" collapsed="false">
      <c r="B36" s="11"/>
      <c r="C36" s="11" t="s">
        <v>156</v>
      </c>
      <c r="D36" s="12" t="n">
        <v>87.3468695163654</v>
      </c>
      <c r="E36" s="12" t="n">
        <v>1.88343798726306</v>
      </c>
      <c r="F36" s="12" t="n">
        <v>83.13810834619</v>
      </c>
      <c r="G36" s="12" t="n">
        <v>90.6235938836182</v>
      </c>
      <c r="H36" s="12" t="n">
        <v>2.15627417180667</v>
      </c>
      <c r="I36" s="12" t="n">
        <v>1.45717990175818</v>
      </c>
      <c r="J36" s="13" t="n">
        <v>395</v>
      </c>
      <c r="K36" s="13" t="n">
        <v>455</v>
      </c>
    </row>
    <row r="37" customFormat="false" ht="15" hidden="false" customHeight="false" outlineLevel="0" collapsed="false">
      <c r="B37" s="11"/>
      <c r="C37" s="11" t="s">
        <v>157</v>
      </c>
      <c r="D37" s="12" t="n">
        <v>93.1797788760564</v>
      </c>
      <c r="E37" s="12" t="n">
        <v>1.57970950908315</v>
      </c>
      <c r="F37" s="12" t="n">
        <v>89.2828027404804</v>
      </c>
      <c r="G37" s="12" t="n">
        <v>95.7275490042251</v>
      </c>
      <c r="H37" s="12" t="n">
        <v>1.69533511255098</v>
      </c>
      <c r="I37" s="12" t="n">
        <v>1.04451810084373</v>
      </c>
      <c r="J37" s="13" t="n">
        <v>247</v>
      </c>
      <c r="K37" s="13" t="n">
        <v>267</v>
      </c>
    </row>
    <row r="38" customFormat="false" ht="15" hidden="false" customHeight="true" outlineLevel="0" collapsed="false">
      <c r="B38" s="11" t="s">
        <v>158</v>
      </c>
      <c r="C38" s="11" t="s">
        <v>159</v>
      </c>
      <c r="D38" s="12" t="n">
        <v>84.9280204161303</v>
      </c>
      <c r="E38" s="12" t="n">
        <v>0.859897865413839</v>
      </c>
      <c r="F38" s="12" t="n">
        <v>83.1623563625147</v>
      </c>
      <c r="G38" s="12" t="n">
        <v>86.5385007457121</v>
      </c>
      <c r="H38" s="12" t="n">
        <v>1.01250195306627</v>
      </c>
      <c r="I38" s="12" t="n">
        <v>2.38284830881858</v>
      </c>
      <c r="J38" s="13" t="n">
        <v>3421</v>
      </c>
      <c r="K38" s="13" t="n">
        <v>4126</v>
      </c>
    </row>
    <row r="39" customFormat="false" ht="15" hidden="false" customHeight="false" outlineLevel="0" collapsed="false">
      <c r="B39" s="11"/>
      <c r="C39" s="11" t="s">
        <v>160</v>
      </c>
      <c r="D39" s="12" t="n">
        <v>84.258388161961</v>
      </c>
      <c r="E39" s="12" t="n">
        <v>0.965593541249503</v>
      </c>
      <c r="F39" s="12" t="n">
        <v>82.2701762378208</v>
      </c>
      <c r="G39" s="12" t="n">
        <v>86.0614175394246</v>
      </c>
      <c r="H39" s="12" t="n">
        <v>1.14599099545252</v>
      </c>
      <c r="I39" s="12" t="n">
        <v>2.61779739053697</v>
      </c>
      <c r="J39" s="13" t="n">
        <v>3173</v>
      </c>
      <c r="K39" s="13" t="n">
        <v>3725</v>
      </c>
    </row>
    <row r="40" customFormat="false" ht="15" hidden="false" customHeight="true" outlineLevel="0" collapsed="false">
      <c r="B40" s="11" t="s">
        <v>182</v>
      </c>
      <c r="C40" s="11" t="s">
        <v>183</v>
      </c>
      <c r="D40" s="12" t="n">
        <v>85.1088275725501</v>
      </c>
      <c r="E40" s="12" t="n">
        <v>0.885018093845967</v>
      </c>
      <c r="F40" s="12" t="n">
        <v>83.2887775259194</v>
      </c>
      <c r="G40" s="12" t="n">
        <v>86.7621583134451</v>
      </c>
      <c r="H40" s="12" t="n">
        <v>1.03986639117023</v>
      </c>
      <c r="I40" s="12" t="n">
        <v>2.48319446556146</v>
      </c>
      <c r="J40" s="13" t="n">
        <v>3383</v>
      </c>
      <c r="K40" s="13" t="n">
        <v>4019</v>
      </c>
    </row>
    <row r="41" customFormat="false" ht="15" hidden="false" customHeight="false" outlineLevel="0" collapsed="false">
      <c r="B41" s="11"/>
      <c r="C41" s="11" t="s">
        <v>184</v>
      </c>
      <c r="D41" s="12" t="n">
        <v>83.992817793606</v>
      </c>
      <c r="E41" s="12" t="n">
        <v>1.00405776787035</v>
      </c>
      <c r="F41" s="12" t="n">
        <v>81.9247456590194</v>
      </c>
      <c r="G41" s="12" t="n">
        <v>85.8650972376291</v>
      </c>
      <c r="H41" s="12" t="n">
        <v>1.1954090769256</v>
      </c>
      <c r="I41" s="12" t="n">
        <v>2.87258251802466</v>
      </c>
      <c r="J41" s="13" t="n">
        <v>3211</v>
      </c>
      <c r="K41" s="13" t="n">
        <v>3832</v>
      </c>
    </row>
    <row r="42" customFormat="false" ht="15" hidden="false" customHeight="true" outlineLevel="0" collapsed="false">
      <c r="B42" s="11" t="s">
        <v>185</v>
      </c>
      <c r="C42" s="11" t="s">
        <v>186</v>
      </c>
      <c r="D42" s="12" t="n">
        <v>71.8417617883281</v>
      </c>
      <c r="E42" s="12" t="n">
        <v>1.84286704217714</v>
      </c>
      <c r="F42" s="12" t="n">
        <v>68.086237734211</v>
      </c>
      <c r="G42" s="12" t="n">
        <v>75.3155698054747</v>
      </c>
      <c r="H42" s="12" t="n">
        <v>2.56517517987225</v>
      </c>
      <c r="I42" s="12" t="n">
        <v>1.62174541994128</v>
      </c>
      <c r="J42" s="13" t="n">
        <v>694</v>
      </c>
      <c r="K42" s="13" t="n">
        <v>967</v>
      </c>
    </row>
    <row r="43" customFormat="false" ht="15" hidden="false" customHeight="false" outlineLevel="0" collapsed="false">
      <c r="B43" s="11"/>
      <c r="C43" s="11" t="s">
        <v>187</v>
      </c>
      <c r="D43" s="12" t="n">
        <v>84.8067868457629</v>
      </c>
      <c r="E43" s="12" t="n">
        <v>3.35669479263053</v>
      </c>
      <c r="F43" s="12" t="n">
        <v>76.9745295373951</v>
      </c>
      <c r="G43" s="12" t="n">
        <v>90.310228910804</v>
      </c>
      <c r="H43" s="12" t="n">
        <v>3.95804972393932</v>
      </c>
      <c r="I43" s="12" t="n">
        <v>2.68461396683421</v>
      </c>
      <c r="J43" s="13" t="n">
        <v>268</v>
      </c>
      <c r="K43" s="13" t="n">
        <v>308</v>
      </c>
    </row>
    <row r="44" customFormat="false" ht="15" hidden="false" customHeight="false" outlineLevel="0" collapsed="false">
      <c r="B44" s="11"/>
      <c r="C44" s="11" t="s">
        <v>188</v>
      </c>
      <c r="D44" s="12" t="n">
        <v>86.2760012941579</v>
      </c>
      <c r="E44" s="12" t="n">
        <v>2.91142096830513</v>
      </c>
      <c r="F44" s="12" t="n">
        <v>79.4761753559613</v>
      </c>
      <c r="G44" s="12" t="n">
        <v>91.0759181976401</v>
      </c>
      <c r="H44" s="12" t="n">
        <v>3.37454323871437</v>
      </c>
      <c r="I44" s="12" t="n">
        <v>1.60356789485832</v>
      </c>
      <c r="J44" s="13" t="n">
        <v>197</v>
      </c>
      <c r="K44" s="13" t="n">
        <v>225</v>
      </c>
    </row>
    <row r="45" customFormat="false" ht="15" hidden="false" customHeight="false" outlineLevel="0" collapsed="false">
      <c r="B45" s="11"/>
      <c r="C45" s="11" t="s">
        <v>189</v>
      </c>
      <c r="D45" s="12" t="n">
        <v>85.7793453927726</v>
      </c>
      <c r="E45" s="12" t="n">
        <v>0.710738736923587</v>
      </c>
      <c r="F45" s="12" t="n">
        <v>84.3279122930205</v>
      </c>
      <c r="G45" s="12" t="n">
        <v>87.116893498405</v>
      </c>
      <c r="H45" s="12" t="n">
        <v>0.828566286754936</v>
      </c>
      <c r="I45" s="12" t="n">
        <v>2.57577569538606</v>
      </c>
      <c r="J45" s="13" t="n">
        <v>5330</v>
      </c>
      <c r="K45" s="13" t="n">
        <v>6221</v>
      </c>
    </row>
    <row r="46" customFormat="false" ht="15" hidden="false" customHeight="false" outlineLevel="0" collapsed="false">
      <c r="B46" s="11"/>
      <c r="C46" s="11" t="s">
        <v>190</v>
      </c>
      <c r="D46" s="12" t="n">
        <v>83.4270606916011</v>
      </c>
      <c r="E46" s="12" t="n">
        <v>4.79595462465311</v>
      </c>
      <c r="F46" s="12" t="n">
        <v>71.7539363716554</v>
      </c>
      <c r="G46" s="12" t="n">
        <v>90.8886516134802</v>
      </c>
      <c r="H46" s="12" t="n">
        <v>5.74867984667706</v>
      </c>
      <c r="I46" s="12" t="n">
        <v>2.14601799152418</v>
      </c>
      <c r="J46" s="13" t="n">
        <v>105</v>
      </c>
      <c r="K46" s="13" t="n">
        <v>130</v>
      </c>
    </row>
    <row r="47" customFormat="false" ht="15" hidden="false" customHeight="true" outlineLevel="0" collapsed="false">
      <c r="B47" s="11" t="s">
        <v>161</v>
      </c>
      <c r="C47" s="11" t="s">
        <v>162</v>
      </c>
      <c r="D47" s="12" t="n">
        <v>81.3907648419494</v>
      </c>
      <c r="E47" s="12" t="n">
        <v>1.42709144636721</v>
      </c>
      <c r="F47" s="12" t="n">
        <v>78.4280818108622</v>
      </c>
      <c r="G47" s="12" t="n">
        <v>84.0294108987362</v>
      </c>
      <c r="H47" s="12" t="n">
        <v>1.7533825233593</v>
      </c>
      <c r="I47" s="12" t="n">
        <v>2.29123451599727</v>
      </c>
      <c r="J47" s="13" t="n">
        <v>1352</v>
      </c>
      <c r="K47" s="13" t="n">
        <v>1705</v>
      </c>
    </row>
    <row r="48" customFormat="false" ht="15" hidden="false" customHeight="false" outlineLevel="0" collapsed="false">
      <c r="B48" s="11"/>
      <c r="C48" s="11" t="s">
        <v>163</v>
      </c>
      <c r="D48" s="12" t="n">
        <v>85.8648651857425</v>
      </c>
      <c r="E48" s="12" t="n">
        <v>1.34544216827494</v>
      </c>
      <c r="F48" s="12" t="n">
        <v>83.0149212634876</v>
      </c>
      <c r="G48" s="12" t="n">
        <v>88.3039872030258</v>
      </c>
      <c r="H48" s="12" t="n">
        <v>1.56692980925841</v>
      </c>
      <c r="I48" s="12" t="n">
        <v>2.20737613110726</v>
      </c>
      <c r="J48" s="13" t="n">
        <v>1247</v>
      </c>
      <c r="K48" s="13" t="n">
        <v>1481</v>
      </c>
    </row>
    <row r="49" customFormat="false" ht="15" hidden="false" customHeight="false" outlineLevel="0" collapsed="false">
      <c r="B49" s="11"/>
      <c r="C49" s="11" t="s">
        <v>164</v>
      </c>
      <c r="D49" s="12" t="n">
        <v>83.9228983976301</v>
      </c>
      <c r="E49" s="12" t="n">
        <v>1.51330368187154</v>
      </c>
      <c r="F49" s="12" t="n">
        <v>80.7294715859956</v>
      </c>
      <c r="G49" s="12" t="n">
        <v>86.6744765546602</v>
      </c>
      <c r="H49" s="12" t="n">
        <v>1.80320712316375</v>
      </c>
      <c r="I49" s="12" t="n">
        <v>2.50185093560913</v>
      </c>
      <c r="J49" s="13" t="n">
        <v>1244</v>
      </c>
      <c r="K49" s="13" t="n">
        <v>1475</v>
      </c>
    </row>
    <row r="50" customFormat="false" ht="15" hidden="false" customHeight="false" outlineLevel="0" collapsed="false">
      <c r="B50" s="11"/>
      <c r="C50" s="11" t="s">
        <v>165</v>
      </c>
      <c r="D50" s="12" t="n">
        <v>85.3330003231458</v>
      </c>
      <c r="E50" s="12" t="n">
        <v>1.39716796979638</v>
      </c>
      <c r="F50" s="12" t="n">
        <v>82.3758760120481</v>
      </c>
      <c r="G50" s="12" t="n">
        <v>87.8670333595423</v>
      </c>
      <c r="H50" s="12" t="n">
        <v>1.63731260415722</v>
      </c>
      <c r="I50" s="12" t="n">
        <v>2.26779268456125</v>
      </c>
      <c r="J50" s="13" t="n">
        <v>1234</v>
      </c>
      <c r="K50" s="13" t="n">
        <v>1455</v>
      </c>
    </row>
    <row r="51" customFormat="false" ht="15" hidden="false" customHeight="false" outlineLevel="0" collapsed="false">
      <c r="B51" s="11"/>
      <c r="C51" s="11" t="s">
        <v>166</v>
      </c>
      <c r="D51" s="12" t="n">
        <v>86.8270055526353</v>
      </c>
      <c r="E51" s="12" t="n">
        <v>1.56778228762962</v>
      </c>
      <c r="F51" s="12" t="n">
        <v>83.4370277895989</v>
      </c>
      <c r="G51" s="12" t="n">
        <v>89.6095529590196</v>
      </c>
      <c r="H51" s="12" t="n">
        <v>1.80563901478695</v>
      </c>
      <c r="I51" s="12" t="n">
        <v>3.64466841204895</v>
      </c>
      <c r="J51" s="13" t="n">
        <v>1486</v>
      </c>
      <c r="K51" s="13" t="n">
        <v>1697</v>
      </c>
    </row>
    <row r="52" customFormat="false" ht="15" hidden="false" customHeight="true" outlineLevel="0" collapsed="false">
      <c r="B52" s="11" t="s">
        <v>167</v>
      </c>
      <c r="C52" s="11" t="s">
        <v>168</v>
      </c>
      <c r="D52" s="12" t="n">
        <v>85.3023162879638</v>
      </c>
      <c r="E52" s="12" t="n">
        <v>0.832780559950581</v>
      </c>
      <c r="F52" s="12" t="n">
        <v>83.5931706278357</v>
      </c>
      <c r="G52" s="12" t="n">
        <v>86.8613995565884</v>
      </c>
      <c r="H52" s="12" t="n">
        <v>0.976269574133576</v>
      </c>
      <c r="I52" s="12" t="n">
        <v>2.75474103670034</v>
      </c>
      <c r="J52" s="13" t="n">
        <v>4267</v>
      </c>
      <c r="K52" s="13" t="n">
        <v>4981</v>
      </c>
    </row>
    <row r="53" customFormat="false" ht="15" hidden="false" customHeight="false" outlineLevel="0" collapsed="false">
      <c r="B53" s="11"/>
      <c r="C53" s="11" t="s">
        <v>169</v>
      </c>
      <c r="D53" s="12" t="n">
        <v>83.3887428166895</v>
      </c>
      <c r="E53" s="12" t="n">
        <v>1.02602382624489</v>
      </c>
      <c r="F53" s="12" t="n">
        <v>81.2779325022565</v>
      </c>
      <c r="G53" s="12" t="n">
        <v>85.3045990797773</v>
      </c>
      <c r="H53" s="12" t="n">
        <v>1.23041047458931</v>
      </c>
      <c r="I53" s="12" t="n">
        <v>2.15151725199762</v>
      </c>
      <c r="J53" s="13" t="n">
        <v>2296</v>
      </c>
      <c r="K53" s="13" t="n">
        <v>2832</v>
      </c>
    </row>
    <row r="54" customFormat="false" ht="15" hidden="false" customHeight="true" outlineLevel="0" collapsed="false">
      <c r="B54" s="11" t="s">
        <v>170</v>
      </c>
      <c r="C54" s="11" t="s">
        <v>171</v>
      </c>
      <c r="D54" s="12" t="n">
        <v>85.2914375719615</v>
      </c>
      <c r="E54" s="12" t="n">
        <v>0.834938808356705</v>
      </c>
      <c r="F54" s="12" t="n">
        <v>83.5776770794063</v>
      </c>
      <c r="G54" s="12" t="n">
        <v>86.8544865620312</v>
      </c>
      <c r="H54" s="12" t="n">
        <v>0.978924534660653</v>
      </c>
      <c r="I54" s="12" t="n">
        <v>2.73122296259842</v>
      </c>
      <c r="J54" s="13" t="n">
        <v>4206</v>
      </c>
      <c r="K54" s="13" t="n">
        <v>4916</v>
      </c>
    </row>
    <row r="55" customFormat="false" ht="15" hidden="false" customHeight="false" outlineLevel="0" collapsed="false">
      <c r="B55" s="11"/>
      <c r="C55" s="11" t="s">
        <v>170</v>
      </c>
      <c r="D55" s="12" t="n">
        <v>83.5687717876353</v>
      </c>
      <c r="E55" s="12" t="n">
        <v>1.04593514749281</v>
      </c>
      <c r="F55" s="12" t="n">
        <v>81.4134496126709</v>
      </c>
      <c r="G55" s="12" t="n">
        <v>85.518616744624</v>
      </c>
      <c r="H55" s="12" t="n">
        <v>1.25158611897605</v>
      </c>
      <c r="I55" s="12" t="n">
        <v>2.33752130031212</v>
      </c>
      <c r="J55" s="13" t="n">
        <v>2388</v>
      </c>
      <c r="K55" s="13" t="n">
        <v>2935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252</v>
      </c>
      <c r="K2" s="9" t="str">
        <f aca="false">HYPERLINK("#'INDICE'!A1", "Índice")</f>
        <v>Índice</v>
      </c>
    </row>
    <row r="3" customFormat="false" ht="15" hidden="false" customHeight="false" outlineLevel="0" collapsed="false">
      <c r="B3" s="7" t="s">
        <v>109</v>
      </c>
      <c r="C3" s="8" t="s">
        <v>51</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97.1796308273336</v>
      </c>
      <c r="E9" s="12" t="n">
        <v>0.263915309058775</v>
      </c>
      <c r="F9" s="12" t="n">
        <v>96.6133714315917</v>
      </c>
      <c r="G9" s="12" t="n">
        <v>97.653508688751</v>
      </c>
      <c r="H9" s="12" t="n">
        <v>0.271574718705912</v>
      </c>
      <c r="I9" s="12" t="n">
        <v>2.01343502182191</v>
      </c>
      <c r="J9" s="13" t="n">
        <v>7665</v>
      </c>
      <c r="K9" s="13" t="n">
        <v>7924</v>
      </c>
    </row>
    <row r="10" customFormat="false" ht="15" hidden="false" customHeight="true" outlineLevel="0" collapsed="false">
      <c r="B10" s="11" t="s">
        <v>127</v>
      </c>
      <c r="C10" s="11" t="s">
        <v>128</v>
      </c>
      <c r="D10" s="12" t="n">
        <v>97.8495646332947</v>
      </c>
      <c r="E10" s="12" t="n">
        <v>0.332583229443548</v>
      </c>
      <c r="F10" s="12" t="n">
        <v>97.090753226632</v>
      </c>
      <c r="G10" s="12" t="n">
        <v>98.4136908788822</v>
      </c>
      <c r="H10" s="12" t="n">
        <v>0.339892395730069</v>
      </c>
      <c r="I10" s="12" t="n">
        <v>2.48170068760169</v>
      </c>
      <c r="J10" s="13" t="n">
        <v>4622</v>
      </c>
      <c r="K10" s="13" t="n">
        <v>4722</v>
      </c>
    </row>
    <row r="11" customFormat="false" ht="15" hidden="false" customHeight="false" outlineLevel="0" collapsed="false">
      <c r="B11" s="11"/>
      <c r="C11" s="11" t="s">
        <v>129</v>
      </c>
      <c r="D11" s="12" t="n">
        <v>96.0042634278139</v>
      </c>
      <c r="E11" s="12" t="n">
        <v>0.432615031611469</v>
      </c>
      <c r="F11" s="12" t="n">
        <v>95.0633615021823</v>
      </c>
      <c r="G11" s="12" t="n">
        <v>96.7719231103883</v>
      </c>
      <c r="H11" s="12" t="n">
        <v>0.450620645547429</v>
      </c>
      <c r="I11" s="12" t="n">
        <v>1.56171409386552</v>
      </c>
      <c r="J11" s="13" t="n">
        <v>3043</v>
      </c>
      <c r="K11" s="13" t="n">
        <v>3202</v>
      </c>
    </row>
    <row r="12" customFormat="false" ht="15" hidden="false" customHeight="true" outlineLevel="0" collapsed="false">
      <c r="B12" s="11" t="s">
        <v>130</v>
      </c>
      <c r="C12" s="11" t="s">
        <v>131</v>
      </c>
      <c r="D12" s="12" t="n">
        <v>96.7689471483372</v>
      </c>
      <c r="E12" s="12" t="n">
        <v>0.37061178303233</v>
      </c>
      <c r="F12" s="12" t="n">
        <v>95.9573093831375</v>
      </c>
      <c r="G12" s="12" t="n">
        <v>97.4220128631464</v>
      </c>
      <c r="H12" s="12" t="n">
        <v>0.382986271891766</v>
      </c>
      <c r="I12" s="12" t="n">
        <v>1.69568692946198</v>
      </c>
      <c r="J12" s="13" t="n">
        <v>3735</v>
      </c>
      <c r="K12" s="13" t="n">
        <v>3861</v>
      </c>
    </row>
    <row r="13" customFormat="false" ht="15" hidden="false" customHeight="false" outlineLevel="0" collapsed="false">
      <c r="B13" s="11"/>
      <c r="C13" s="11" t="s">
        <v>132</v>
      </c>
      <c r="D13" s="12" t="n">
        <v>98.0717891847091</v>
      </c>
      <c r="E13" s="12" t="n">
        <v>0.385320040407406</v>
      </c>
      <c r="F13" s="12" t="n">
        <v>97.1505380545299</v>
      </c>
      <c r="G13" s="12" t="n">
        <v>98.6991814194092</v>
      </c>
      <c r="H13" s="12" t="n">
        <v>0.392895901676364</v>
      </c>
      <c r="I13" s="12" t="n">
        <v>1.89610209155798</v>
      </c>
      <c r="J13" s="13" t="n">
        <v>2373</v>
      </c>
      <c r="K13" s="13" t="n">
        <v>2416</v>
      </c>
    </row>
    <row r="14" customFormat="false" ht="15" hidden="false" customHeight="false" outlineLevel="0" collapsed="false">
      <c r="B14" s="11"/>
      <c r="C14" s="11" t="s">
        <v>133</v>
      </c>
      <c r="D14" s="12" t="n">
        <v>92.8806162368596</v>
      </c>
      <c r="E14" s="12" t="n">
        <v>0.975482639470885</v>
      </c>
      <c r="F14" s="12" t="n">
        <v>90.7095589665475</v>
      </c>
      <c r="G14" s="12" t="n">
        <v>94.5746696413309</v>
      </c>
      <c r="H14" s="12" t="n">
        <v>1.0502542715514</v>
      </c>
      <c r="I14" s="12" t="n">
        <v>2.36865292221991</v>
      </c>
      <c r="J14" s="13" t="n">
        <v>1557</v>
      </c>
      <c r="K14" s="13" t="n">
        <v>1647</v>
      </c>
    </row>
    <row r="15" customFormat="false" ht="15" hidden="false" customHeight="true" outlineLevel="0" collapsed="false">
      <c r="B15" s="11" t="s">
        <v>134</v>
      </c>
      <c r="C15" s="11" t="s">
        <v>135</v>
      </c>
      <c r="D15" s="12" t="n">
        <v>97.3534910569492</v>
      </c>
      <c r="E15" s="12" t="n">
        <v>1.1044165976491</v>
      </c>
      <c r="F15" s="12" t="n">
        <v>94.0327629749556</v>
      </c>
      <c r="G15" s="12" t="n">
        <v>98.8488780768697</v>
      </c>
      <c r="H15" s="12" t="n">
        <v>1.13443964428872</v>
      </c>
      <c r="I15" s="12" t="n">
        <v>1.75636536167078</v>
      </c>
      <c r="J15" s="13" t="n">
        <v>363</v>
      </c>
      <c r="K15" s="13" t="n">
        <v>372</v>
      </c>
    </row>
    <row r="16" customFormat="false" ht="15" hidden="false" customHeight="false" outlineLevel="0" collapsed="false">
      <c r="B16" s="11"/>
      <c r="C16" s="11" t="s">
        <v>136</v>
      </c>
      <c r="D16" s="12" t="n">
        <v>96.4563018914779</v>
      </c>
      <c r="E16" s="12" t="n">
        <v>1.05364375356509</v>
      </c>
      <c r="F16" s="12" t="n">
        <v>93.6582754470621</v>
      </c>
      <c r="G16" s="12" t="n">
        <v>98.0455750458796</v>
      </c>
      <c r="H16" s="12" t="n">
        <v>1.09235346255607</v>
      </c>
      <c r="I16" s="12" t="n">
        <v>0.954877368146722</v>
      </c>
      <c r="J16" s="13" t="n">
        <v>284</v>
      </c>
      <c r="K16" s="13" t="n">
        <v>295</v>
      </c>
    </row>
    <row r="17" customFormat="false" ht="15" hidden="false" customHeight="false" outlineLevel="0" collapsed="false">
      <c r="B17" s="11"/>
      <c r="C17" s="11" t="s">
        <v>137</v>
      </c>
      <c r="D17" s="12" t="n">
        <v>95.3118815046787</v>
      </c>
      <c r="E17" s="12" t="n">
        <v>1.4967426136377</v>
      </c>
      <c r="F17" s="12" t="n">
        <v>91.2752710337106</v>
      </c>
      <c r="G17" s="12" t="n">
        <v>97.5314111144096</v>
      </c>
      <c r="H17" s="12" t="n">
        <v>1.57036309640391</v>
      </c>
      <c r="I17" s="12" t="n">
        <v>1.49906276228923</v>
      </c>
      <c r="J17" s="13" t="n">
        <v>287</v>
      </c>
      <c r="K17" s="13" t="n">
        <v>300</v>
      </c>
    </row>
    <row r="18" customFormat="false" ht="15" hidden="false" customHeight="false" outlineLevel="0" collapsed="false">
      <c r="B18" s="11"/>
      <c r="C18" s="11" t="s">
        <v>138</v>
      </c>
      <c r="D18" s="12" t="n">
        <v>96.4942304595621</v>
      </c>
      <c r="E18" s="12" t="n">
        <v>1.78947617553384</v>
      </c>
      <c r="F18" s="12" t="n">
        <v>90.5676356612409</v>
      </c>
      <c r="G18" s="12" t="n">
        <v>98.7484540456138</v>
      </c>
      <c r="H18" s="12" t="n">
        <v>1.85449033274975</v>
      </c>
      <c r="I18" s="12" t="n">
        <v>2.02572694298975</v>
      </c>
      <c r="J18" s="13" t="n">
        <v>209</v>
      </c>
      <c r="K18" s="13" t="n">
        <v>215</v>
      </c>
    </row>
    <row r="19" customFormat="false" ht="15" hidden="false" customHeight="false" outlineLevel="0" collapsed="false">
      <c r="B19" s="11"/>
      <c r="C19" s="11" t="s">
        <v>139</v>
      </c>
      <c r="D19" s="12" t="n">
        <v>97.3564281034858</v>
      </c>
      <c r="E19" s="12" t="n">
        <v>1.13584301823361</v>
      </c>
      <c r="F19" s="12" t="n">
        <v>93.8491926355231</v>
      </c>
      <c r="G19" s="12" t="n">
        <v>98.8875182836811</v>
      </c>
      <c r="H19" s="12" t="n">
        <v>1.16668517976672</v>
      </c>
      <c r="I19" s="12" t="n">
        <v>1.02261235419496</v>
      </c>
      <c r="J19" s="13" t="n">
        <v>199</v>
      </c>
      <c r="K19" s="13" t="n">
        <v>205</v>
      </c>
    </row>
    <row r="20" customFormat="false" ht="15" hidden="false" customHeight="false" outlineLevel="0" collapsed="false">
      <c r="B20" s="11"/>
      <c r="C20" s="11" t="s">
        <v>140</v>
      </c>
      <c r="D20" s="12" t="n">
        <v>95.830399595135</v>
      </c>
      <c r="E20" s="12" t="n">
        <v>1.26924392694357</v>
      </c>
      <c r="F20" s="12" t="n">
        <v>92.4465747904124</v>
      </c>
      <c r="G20" s="12" t="n">
        <v>97.7354532180547</v>
      </c>
      <c r="H20" s="12" t="n">
        <v>1.32446899137004</v>
      </c>
      <c r="I20" s="12" t="n">
        <v>1.22564881416271</v>
      </c>
      <c r="J20" s="13" t="n">
        <v>292</v>
      </c>
      <c r="K20" s="13" t="n">
        <v>305</v>
      </c>
    </row>
    <row r="21" customFormat="false" ht="15" hidden="false" customHeight="false" outlineLevel="0" collapsed="false">
      <c r="B21" s="11"/>
      <c r="C21" s="11" t="s">
        <v>141</v>
      </c>
      <c r="D21" s="12" t="n">
        <v>97.2403737252995</v>
      </c>
      <c r="E21" s="12" t="n">
        <v>0.748581613888004</v>
      </c>
      <c r="F21" s="12" t="n">
        <v>95.3099854808753</v>
      </c>
      <c r="G21" s="12" t="n">
        <v>98.3896475988596</v>
      </c>
      <c r="H21" s="12" t="n">
        <v>0.769825932593307</v>
      </c>
      <c r="I21" s="12" t="n">
        <v>1.1025932873772</v>
      </c>
      <c r="J21" s="13" t="n">
        <v>514</v>
      </c>
      <c r="K21" s="13" t="n">
        <v>529</v>
      </c>
    </row>
    <row r="22" customFormat="false" ht="15" hidden="false" customHeight="false" outlineLevel="0" collapsed="false">
      <c r="B22" s="11"/>
      <c r="C22" s="11" t="s">
        <v>142</v>
      </c>
      <c r="D22" s="12" t="n">
        <v>97.8590484086242</v>
      </c>
      <c r="E22" s="12" t="n">
        <v>0.784609417921292</v>
      </c>
      <c r="F22" s="12" t="n">
        <v>95.6129131980951</v>
      </c>
      <c r="G22" s="12" t="n">
        <v>98.9676068583421</v>
      </c>
      <c r="H22" s="12" t="n">
        <v>0.801775033255019</v>
      </c>
      <c r="I22" s="12" t="n">
        <v>1.31636768418743</v>
      </c>
      <c r="J22" s="13" t="n">
        <v>440</v>
      </c>
      <c r="K22" s="13" t="n">
        <v>449</v>
      </c>
    </row>
    <row r="23" customFormat="false" ht="15" hidden="false" customHeight="false" outlineLevel="0" collapsed="false">
      <c r="B23" s="11"/>
      <c r="C23" s="11" t="s">
        <v>143</v>
      </c>
      <c r="D23" s="12" t="n">
        <v>98.1334770734808</v>
      </c>
      <c r="E23" s="12" t="n">
        <v>0.679824665417686</v>
      </c>
      <c r="F23" s="12" t="n">
        <v>96.1898328277741</v>
      </c>
      <c r="G23" s="12" t="n">
        <v>99.0949574909993</v>
      </c>
      <c r="H23" s="12" t="n">
        <v>0.692755098149273</v>
      </c>
      <c r="I23" s="12" t="n">
        <v>1.08243198339544</v>
      </c>
      <c r="J23" s="13" t="n">
        <v>423</v>
      </c>
      <c r="K23" s="13" t="n">
        <v>430</v>
      </c>
    </row>
    <row r="24" customFormat="false" ht="15" hidden="false" customHeight="false" outlineLevel="0" collapsed="false">
      <c r="B24" s="11"/>
      <c r="C24" s="11" t="s">
        <v>144</v>
      </c>
      <c r="D24" s="12" t="n">
        <v>97.5603634056447</v>
      </c>
      <c r="E24" s="12" t="n">
        <v>1.05837269799462</v>
      </c>
      <c r="F24" s="12" t="n">
        <v>94.2856457255114</v>
      </c>
      <c r="G24" s="12" t="n">
        <v>98.978769149208</v>
      </c>
      <c r="H24" s="12" t="n">
        <v>1.08483882290806</v>
      </c>
      <c r="I24" s="12" t="n">
        <v>1.05420901625242</v>
      </c>
      <c r="J24" s="13" t="n">
        <v>219</v>
      </c>
      <c r="K24" s="13" t="n">
        <v>225</v>
      </c>
    </row>
    <row r="25" customFormat="false" ht="15" hidden="false" customHeight="false" outlineLevel="0" collapsed="false">
      <c r="B25" s="11"/>
      <c r="C25" s="11" t="s">
        <v>145</v>
      </c>
      <c r="D25" s="12" t="n">
        <v>98.3955256052732</v>
      </c>
      <c r="E25" s="12" t="n">
        <v>0.669970995301924</v>
      </c>
      <c r="F25" s="12" t="n">
        <v>96.3490100556532</v>
      </c>
      <c r="G25" s="12" t="n">
        <v>99.30318947929</v>
      </c>
      <c r="H25" s="12" t="n">
        <v>0.68089579397096</v>
      </c>
      <c r="I25" s="12" t="n">
        <v>0.693735131984823</v>
      </c>
      <c r="J25" s="13" t="n">
        <v>239</v>
      </c>
      <c r="K25" s="13" t="n">
        <v>245</v>
      </c>
    </row>
    <row r="26" customFormat="false" ht="15" hidden="false" customHeight="false" outlineLevel="0" collapsed="false">
      <c r="B26" s="11"/>
      <c r="C26" s="11" t="s">
        <v>146</v>
      </c>
      <c r="D26" s="12" t="n">
        <v>97.4515445233835</v>
      </c>
      <c r="E26" s="12" t="n">
        <v>1.23450952750459</v>
      </c>
      <c r="F26" s="12" t="n">
        <v>93.4496638676677</v>
      </c>
      <c r="G26" s="12" t="n">
        <v>99.0337841029121</v>
      </c>
      <c r="H26" s="12" t="n">
        <v>1.26679318787849</v>
      </c>
      <c r="I26" s="12" t="n">
        <v>1.92073500927678</v>
      </c>
      <c r="J26" s="13" t="n">
        <v>309</v>
      </c>
      <c r="K26" s="13" t="n">
        <v>314</v>
      </c>
    </row>
    <row r="27" customFormat="false" ht="15" hidden="false" customHeight="false" outlineLevel="0" collapsed="false">
      <c r="B27" s="11"/>
      <c r="C27" s="11" t="s">
        <v>147</v>
      </c>
      <c r="D27" s="12" t="n">
        <v>98.4177037165134</v>
      </c>
      <c r="E27" s="12" t="n">
        <v>0.712969788826923</v>
      </c>
      <c r="F27" s="12" t="n">
        <v>96.1790139119317</v>
      </c>
      <c r="G27" s="12" t="n">
        <v>99.3535759189025</v>
      </c>
      <c r="H27" s="12" t="n">
        <v>0.724432456665106</v>
      </c>
      <c r="I27" s="12" t="n">
        <v>1.3905634766529</v>
      </c>
      <c r="J27" s="13" t="n">
        <v>421</v>
      </c>
      <c r="K27" s="13" t="n">
        <v>427</v>
      </c>
    </row>
    <row r="28" customFormat="false" ht="15" hidden="false" customHeight="false" outlineLevel="0" collapsed="false">
      <c r="B28" s="11"/>
      <c r="C28" s="11" t="s">
        <v>148</v>
      </c>
      <c r="D28" s="12" t="n">
        <v>90.2884233914924</v>
      </c>
      <c r="E28" s="12" t="n">
        <v>3.54707770183111</v>
      </c>
      <c r="F28" s="12" t="n">
        <v>80.5655493587968</v>
      </c>
      <c r="G28" s="12" t="n">
        <v>95.4233559934206</v>
      </c>
      <c r="H28" s="12" t="n">
        <v>3.92860742118722</v>
      </c>
      <c r="I28" s="12" t="n">
        <v>2.75499505625779</v>
      </c>
      <c r="J28" s="13" t="n">
        <v>180</v>
      </c>
      <c r="K28" s="13" t="n">
        <v>193</v>
      </c>
    </row>
    <row r="29" customFormat="false" ht="15" hidden="false" customHeight="false" outlineLevel="0" collapsed="false">
      <c r="B29" s="11"/>
      <c r="C29" s="11" t="s">
        <v>149</v>
      </c>
      <c r="D29" s="12" t="n">
        <v>95.9183586358881</v>
      </c>
      <c r="E29" s="12" t="n">
        <v>1.27150153050644</v>
      </c>
      <c r="F29" s="12" t="n">
        <v>92.4976740975515</v>
      </c>
      <c r="G29" s="12" t="n">
        <v>97.8162048208505</v>
      </c>
      <c r="H29" s="12" t="n">
        <v>1.3256080990013</v>
      </c>
      <c r="I29" s="12" t="n">
        <v>1.25949669702322</v>
      </c>
      <c r="J29" s="13" t="n">
        <v>294</v>
      </c>
      <c r="K29" s="13" t="n">
        <v>306</v>
      </c>
    </row>
    <row r="30" customFormat="false" ht="15" hidden="false" customHeight="false" outlineLevel="0" collapsed="false">
      <c r="B30" s="11"/>
      <c r="C30" s="11" t="s">
        <v>150</v>
      </c>
      <c r="D30" s="12" t="n">
        <v>93.0919921925964</v>
      </c>
      <c r="E30" s="12" t="n">
        <v>1.76468539233987</v>
      </c>
      <c r="F30" s="12" t="n">
        <v>88.6399915892809</v>
      </c>
      <c r="G30" s="12" t="n">
        <v>95.8803378664473</v>
      </c>
      <c r="H30" s="12" t="n">
        <v>1.8956360808016</v>
      </c>
      <c r="I30" s="12" t="n">
        <v>1.26389194091946</v>
      </c>
      <c r="J30" s="13" t="n">
        <v>247</v>
      </c>
      <c r="K30" s="13" t="n">
        <v>262</v>
      </c>
    </row>
    <row r="31" customFormat="false" ht="15" hidden="false" customHeight="false" outlineLevel="0" collapsed="false">
      <c r="B31" s="11"/>
      <c r="C31" s="11" t="s">
        <v>151</v>
      </c>
      <c r="D31" s="12" t="n">
        <v>96.2252416882643</v>
      </c>
      <c r="E31" s="12" t="n">
        <v>0.803003795095361</v>
      </c>
      <c r="F31" s="12" t="n">
        <v>94.2853647072216</v>
      </c>
      <c r="G31" s="12" t="n">
        <v>97.5239059738598</v>
      </c>
      <c r="H31" s="12" t="n">
        <v>0.834504316130282</v>
      </c>
      <c r="I31" s="12" t="n">
        <v>1.37403563357569</v>
      </c>
      <c r="J31" s="13" t="n">
        <v>747</v>
      </c>
      <c r="K31" s="13" t="n">
        <v>775</v>
      </c>
    </row>
    <row r="32" customFormat="false" ht="15" hidden="false" customHeight="false" outlineLevel="0" collapsed="false">
      <c r="B32" s="11"/>
      <c r="C32" s="11" t="s">
        <v>152</v>
      </c>
      <c r="D32" s="12" t="n">
        <v>96.7569544886512</v>
      </c>
      <c r="E32" s="12" t="n">
        <v>0.855600878260688</v>
      </c>
      <c r="F32" s="12" t="n">
        <v>94.5693271805363</v>
      </c>
      <c r="G32" s="12" t="n">
        <v>98.0812241457286</v>
      </c>
      <c r="H32" s="12" t="n">
        <v>0.884278430199085</v>
      </c>
      <c r="I32" s="12" t="n">
        <v>1.0754943551472</v>
      </c>
      <c r="J32" s="13" t="n">
        <v>445</v>
      </c>
      <c r="K32" s="13" t="n">
        <v>462</v>
      </c>
    </row>
    <row r="33" customFormat="false" ht="15" hidden="false" customHeight="false" outlineLevel="0" collapsed="false">
      <c r="B33" s="11"/>
      <c r="C33" s="11" t="s">
        <v>153</v>
      </c>
      <c r="D33" s="12" t="n">
        <v>94.94704299917</v>
      </c>
      <c r="E33" s="12" t="n">
        <v>1.32724497959384</v>
      </c>
      <c r="F33" s="12" t="n">
        <v>91.5646964921302</v>
      </c>
      <c r="G33" s="12" t="n">
        <v>97.017331488578</v>
      </c>
      <c r="H33" s="12" t="n">
        <v>1.39787921526471</v>
      </c>
      <c r="I33" s="12" t="n">
        <v>1.18230903653996</v>
      </c>
      <c r="J33" s="13" t="n">
        <v>307</v>
      </c>
      <c r="K33" s="13" t="n">
        <v>323</v>
      </c>
    </row>
    <row r="34" customFormat="false" ht="15" hidden="false" customHeight="false" outlineLevel="0" collapsed="false">
      <c r="B34" s="11"/>
      <c r="C34" s="11" t="s">
        <v>154</v>
      </c>
      <c r="D34" s="12" t="n">
        <v>94.6846024319328</v>
      </c>
      <c r="E34" s="12" t="n">
        <v>1.35738557515796</v>
      </c>
      <c r="F34" s="12" t="n">
        <v>91.2580567987364</v>
      </c>
      <c r="G34" s="12" t="n">
        <v>96.8149344196336</v>
      </c>
      <c r="H34" s="12" t="n">
        <v>1.43358639133936</v>
      </c>
      <c r="I34" s="12" t="n">
        <v>1.2337331867115</v>
      </c>
      <c r="J34" s="13" t="n">
        <v>322</v>
      </c>
      <c r="K34" s="13" t="n">
        <v>338</v>
      </c>
    </row>
    <row r="35" customFormat="false" ht="15" hidden="false" customHeight="false" outlineLevel="0" collapsed="false">
      <c r="B35" s="11"/>
      <c r="C35" s="11" t="s">
        <v>155</v>
      </c>
      <c r="D35" s="12" t="n">
        <v>90.7900957240265</v>
      </c>
      <c r="E35" s="12" t="n">
        <v>2.19226162760197</v>
      </c>
      <c r="F35" s="12" t="n">
        <v>85.3792588455775</v>
      </c>
      <c r="G35" s="12" t="n">
        <v>94.3314400860522</v>
      </c>
      <c r="H35" s="12" t="n">
        <v>2.41464843727642</v>
      </c>
      <c r="I35" s="12" t="n">
        <v>1.28747616619535</v>
      </c>
      <c r="J35" s="13" t="n">
        <v>207</v>
      </c>
      <c r="K35" s="13" t="n">
        <v>225</v>
      </c>
    </row>
    <row r="36" customFormat="false" ht="15" hidden="false" customHeight="false" outlineLevel="0" collapsed="false">
      <c r="B36" s="11"/>
      <c r="C36" s="11" t="s">
        <v>156</v>
      </c>
      <c r="D36" s="12" t="n">
        <v>97.671405586704</v>
      </c>
      <c r="E36" s="12" t="n">
        <v>0.774934557757257</v>
      </c>
      <c r="F36" s="12" t="n">
        <v>95.5360853496463</v>
      </c>
      <c r="G36" s="12" t="n">
        <v>98.798141985909</v>
      </c>
      <c r="H36" s="12" t="n">
        <v>0.793409855322845</v>
      </c>
      <c r="I36" s="12" t="n">
        <v>1.21722172072202</v>
      </c>
      <c r="J36" s="13" t="n">
        <v>451</v>
      </c>
      <c r="K36" s="13" t="n">
        <v>462</v>
      </c>
    </row>
    <row r="37" customFormat="false" ht="15" hidden="false" customHeight="false" outlineLevel="0" collapsed="false">
      <c r="B37" s="11"/>
      <c r="C37" s="11" t="s">
        <v>157</v>
      </c>
      <c r="D37" s="12" t="n">
        <v>99.4477782173973</v>
      </c>
      <c r="E37" s="12" t="n">
        <v>0.552862816714293</v>
      </c>
      <c r="F37" s="12" t="n">
        <v>96.0456267590911</v>
      </c>
      <c r="G37" s="12" t="n">
        <v>99.9251638042203</v>
      </c>
      <c r="H37" s="12" t="n">
        <v>0.555932798725488</v>
      </c>
      <c r="I37" s="12" t="n">
        <v>1.48049785422432</v>
      </c>
      <c r="J37" s="13" t="n">
        <v>266</v>
      </c>
      <c r="K37" s="13" t="n">
        <v>267</v>
      </c>
    </row>
    <row r="38" customFormat="false" ht="15" hidden="false" customHeight="true" outlineLevel="0" collapsed="false">
      <c r="B38" s="11" t="s">
        <v>158</v>
      </c>
      <c r="C38" s="11" t="s">
        <v>159</v>
      </c>
      <c r="D38" s="12" t="n">
        <v>96.7228838728631</v>
      </c>
      <c r="E38" s="12" t="n">
        <v>0.375761641384184</v>
      </c>
      <c r="F38" s="12" t="n">
        <v>95.9000074636527</v>
      </c>
      <c r="G38" s="12" t="n">
        <v>97.3851105956786</v>
      </c>
      <c r="H38" s="12" t="n">
        <v>0.388493008415777</v>
      </c>
      <c r="I38" s="12" t="n">
        <v>1.85621090956209</v>
      </c>
      <c r="J38" s="13" t="n">
        <v>4004</v>
      </c>
      <c r="K38" s="13" t="n">
        <v>4168</v>
      </c>
    </row>
    <row r="39" customFormat="false" ht="15" hidden="false" customHeight="false" outlineLevel="0" collapsed="false">
      <c r="B39" s="11"/>
      <c r="C39" s="11" t="s">
        <v>160</v>
      </c>
      <c r="D39" s="12" t="n">
        <v>97.5670458157137</v>
      </c>
      <c r="E39" s="12" t="n">
        <v>0.372649318152226</v>
      </c>
      <c r="F39" s="12" t="n">
        <v>96.7183447497463</v>
      </c>
      <c r="G39" s="12" t="n">
        <v>98.2003400875699</v>
      </c>
      <c r="H39" s="12" t="n">
        <v>0.381941786836605</v>
      </c>
      <c r="I39" s="12" t="n">
        <v>2.19671399626125</v>
      </c>
      <c r="J39" s="13" t="n">
        <v>3661</v>
      </c>
      <c r="K39" s="13" t="n">
        <v>3756</v>
      </c>
    </row>
    <row r="40" customFormat="false" ht="15" hidden="false" customHeight="true" outlineLevel="0" collapsed="false">
      <c r="B40" s="11" t="s">
        <v>182</v>
      </c>
      <c r="C40" s="11" t="s">
        <v>183</v>
      </c>
      <c r="D40" s="12" t="n">
        <v>97.1747890630182</v>
      </c>
      <c r="E40" s="12" t="n">
        <v>0.373650833411394</v>
      </c>
      <c r="F40" s="12" t="n">
        <v>96.3422308727009</v>
      </c>
      <c r="G40" s="12" t="n">
        <v>97.8221294338693</v>
      </c>
      <c r="H40" s="12" t="n">
        <v>0.384514169790561</v>
      </c>
      <c r="I40" s="12" t="n">
        <v>2.06214065143836</v>
      </c>
      <c r="J40" s="13" t="n">
        <v>3925</v>
      </c>
      <c r="K40" s="13" t="n">
        <v>4056</v>
      </c>
    </row>
    <row r="41" customFormat="false" ht="15" hidden="false" customHeight="false" outlineLevel="0" collapsed="false">
      <c r="B41" s="11"/>
      <c r="C41" s="11" t="s">
        <v>184</v>
      </c>
      <c r="D41" s="12" t="n">
        <v>97.1847412449475</v>
      </c>
      <c r="E41" s="12" t="n">
        <v>0.381987923112457</v>
      </c>
      <c r="F41" s="12" t="n">
        <v>96.3307227600728</v>
      </c>
      <c r="G41" s="12" t="n">
        <v>97.8444361253044</v>
      </c>
      <c r="H41" s="12" t="n">
        <v>0.393053393175872</v>
      </c>
      <c r="I41" s="12" t="n">
        <v>2.06232466882177</v>
      </c>
      <c r="J41" s="13" t="n">
        <v>3740</v>
      </c>
      <c r="K41" s="13" t="n">
        <v>3868</v>
      </c>
    </row>
    <row r="42" customFormat="false" ht="15" hidden="false" customHeight="true" outlineLevel="0" collapsed="false">
      <c r="B42" s="11" t="s">
        <v>185</v>
      </c>
      <c r="C42" s="11" t="s">
        <v>186</v>
      </c>
      <c r="D42" s="12" t="n">
        <v>90.055513710306</v>
      </c>
      <c r="E42" s="12" t="n">
        <v>1.43311948098553</v>
      </c>
      <c r="F42" s="12" t="n">
        <v>86.866077031184</v>
      </c>
      <c r="G42" s="12" t="n">
        <v>92.5369712352372</v>
      </c>
      <c r="H42" s="12" t="n">
        <v>1.59137338952465</v>
      </c>
      <c r="I42" s="12" t="n">
        <v>2.24290558727052</v>
      </c>
      <c r="J42" s="13" t="n">
        <v>893</v>
      </c>
      <c r="K42" s="13" t="n">
        <v>979</v>
      </c>
    </row>
    <row r="43" customFormat="false" ht="15" hidden="false" customHeight="false" outlineLevel="0" collapsed="false">
      <c r="B43" s="11"/>
      <c r="C43" s="11" t="s">
        <v>187</v>
      </c>
      <c r="D43" s="12" t="n">
        <v>96.1451429165727</v>
      </c>
      <c r="E43" s="12" t="n">
        <v>2.02119249781314</v>
      </c>
      <c r="F43" s="12" t="n">
        <v>89.504722379939</v>
      </c>
      <c r="G43" s="12" t="n">
        <v>98.6476146074865</v>
      </c>
      <c r="H43" s="12" t="n">
        <v>2.10223047831649</v>
      </c>
      <c r="I43" s="12" t="n">
        <v>3.4059495926223</v>
      </c>
      <c r="J43" s="13" t="n">
        <v>303</v>
      </c>
      <c r="K43" s="13" t="n">
        <v>310</v>
      </c>
    </row>
    <row r="44" customFormat="false" ht="15" hidden="false" customHeight="false" outlineLevel="0" collapsed="false">
      <c r="B44" s="11"/>
      <c r="C44" s="11" t="s">
        <v>188</v>
      </c>
      <c r="D44" s="12" t="n">
        <v>97.5228602647505</v>
      </c>
      <c r="E44" s="12" t="n">
        <v>1.56925467699953</v>
      </c>
      <c r="F44" s="12" t="n">
        <v>91.6286768635739</v>
      </c>
      <c r="G44" s="12" t="n">
        <v>99.2987558244209</v>
      </c>
      <c r="H44" s="12" t="n">
        <v>1.60911469653309</v>
      </c>
      <c r="I44" s="12" t="n">
        <v>2.30376601069485</v>
      </c>
      <c r="J44" s="13" t="n">
        <v>222</v>
      </c>
      <c r="K44" s="13" t="n">
        <v>227</v>
      </c>
    </row>
    <row r="45" customFormat="false" ht="15" hidden="false" customHeight="false" outlineLevel="0" collapsed="false">
      <c r="B45" s="11"/>
      <c r="C45" s="11" t="s">
        <v>189</v>
      </c>
      <c r="D45" s="12" t="n">
        <v>97.9564320800654</v>
      </c>
      <c r="E45" s="12" t="n">
        <v>0.242185356106641</v>
      </c>
      <c r="F45" s="12" t="n">
        <v>97.4233870068521</v>
      </c>
      <c r="G45" s="12" t="n">
        <v>98.3810342833711</v>
      </c>
      <c r="H45" s="12" t="n">
        <v>0.247237829067405</v>
      </c>
      <c r="I45" s="12" t="n">
        <v>1.83918685232858</v>
      </c>
      <c r="J45" s="13" t="n">
        <v>6121</v>
      </c>
      <c r="K45" s="13" t="n">
        <v>6278</v>
      </c>
    </row>
    <row r="46" customFormat="false" ht="15" hidden="false" customHeight="false" outlineLevel="0" collapsed="false">
      <c r="B46" s="11"/>
      <c r="C46" s="11" t="s">
        <v>190</v>
      </c>
      <c r="D46" s="12" t="n">
        <v>97.4220031973046</v>
      </c>
      <c r="E46" s="12" t="n">
        <v>1.96791504105857</v>
      </c>
      <c r="F46" s="12" t="n">
        <v>88.964733252455</v>
      </c>
      <c r="G46" s="12" t="n">
        <v>99.4386407763758</v>
      </c>
      <c r="H46" s="12" t="n">
        <v>2.01999032710612</v>
      </c>
      <c r="I46" s="12" t="n">
        <v>1.98912909936487</v>
      </c>
      <c r="J46" s="13" t="n">
        <v>126</v>
      </c>
      <c r="K46" s="13" t="n">
        <v>130</v>
      </c>
    </row>
    <row r="47" customFormat="false" ht="15" hidden="false" customHeight="true" outlineLevel="0" collapsed="false">
      <c r="B47" s="11" t="s">
        <v>161</v>
      </c>
      <c r="C47" s="11" t="s">
        <v>162</v>
      </c>
      <c r="D47" s="12" t="n">
        <v>96.0143958264731</v>
      </c>
      <c r="E47" s="12" t="n">
        <v>0.609179133818107</v>
      </c>
      <c r="F47" s="12" t="n">
        <v>94.6320991757712</v>
      </c>
      <c r="G47" s="12" t="n">
        <v>97.0518245985347</v>
      </c>
      <c r="H47" s="12" t="n">
        <v>0.634466455341839</v>
      </c>
      <c r="I47" s="12" t="n">
        <v>1.66602952740495</v>
      </c>
      <c r="J47" s="13" t="n">
        <v>1625</v>
      </c>
      <c r="K47" s="13" t="n">
        <v>1719</v>
      </c>
    </row>
    <row r="48" customFormat="false" ht="15" hidden="false" customHeight="false" outlineLevel="0" collapsed="false">
      <c r="B48" s="11"/>
      <c r="C48" s="11" t="s">
        <v>163</v>
      </c>
      <c r="D48" s="12" t="n">
        <v>96.3533241812827</v>
      </c>
      <c r="E48" s="12" t="n">
        <v>0.731704194244715</v>
      </c>
      <c r="F48" s="12" t="n">
        <v>94.6127681722676</v>
      </c>
      <c r="G48" s="12" t="n">
        <v>97.5461107810147</v>
      </c>
      <c r="H48" s="12" t="n">
        <v>0.759396938779258</v>
      </c>
      <c r="I48" s="12" t="n">
        <v>2.26730612152544</v>
      </c>
      <c r="J48" s="13" t="n">
        <v>1430</v>
      </c>
      <c r="K48" s="13" t="n">
        <v>1489</v>
      </c>
    </row>
    <row r="49" customFormat="false" ht="15" hidden="false" customHeight="false" outlineLevel="0" collapsed="false">
      <c r="B49" s="11"/>
      <c r="C49" s="11" t="s">
        <v>164</v>
      </c>
      <c r="D49" s="12" t="n">
        <v>97.3054424759013</v>
      </c>
      <c r="E49" s="12" t="n">
        <v>0.662205803856185</v>
      </c>
      <c r="F49" s="12" t="n">
        <v>95.6531568036697</v>
      </c>
      <c r="G49" s="12" t="n">
        <v>98.3405708548834</v>
      </c>
      <c r="H49" s="12" t="n">
        <v>0.680543438277039</v>
      </c>
      <c r="I49" s="12" t="n">
        <v>2.49199773156011</v>
      </c>
      <c r="J49" s="13" t="n">
        <v>1448</v>
      </c>
      <c r="K49" s="13" t="n">
        <v>1491</v>
      </c>
    </row>
    <row r="50" customFormat="false" ht="15" hidden="false" customHeight="false" outlineLevel="0" collapsed="false">
      <c r="B50" s="11"/>
      <c r="C50" s="11" t="s">
        <v>165</v>
      </c>
      <c r="D50" s="12" t="n">
        <v>98.1596257546663</v>
      </c>
      <c r="E50" s="12" t="n">
        <v>0.431655582231187</v>
      </c>
      <c r="F50" s="12" t="n">
        <v>97.0914502413342</v>
      </c>
      <c r="G50" s="12" t="n">
        <v>98.8401960210758</v>
      </c>
      <c r="H50" s="12" t="n">
        <v>0.439748602251234</v>
      </c>
      <c r="I50" s="12" t="n">
        <v>1.51412503167541</v>
      </c>
      <c r="J50" s="13" t="n">
        <v>1435</v>
      </c>
      <c r="K50" s="13" t="n">
        <v>1469</v>
      </c>
    </row>
    <row r="51" customFormat="false" ht="15" hidden="false" customHeight="false" outlineLevel="0" collapsed="false">
      <c r="B51" s="11"/>
      <c r="C51" s="11" t="s">
        <v>166</v>
      </c>
      <c r="D51" s="12" t="n">
        <v>98.182802476082</v>
      </c>
      <c r="E51" s="12" t="n">
        <v>0.500407851941335</v>
      </c>
      <c r="F51" s="12" t="n">
        <v>96.8915657902278</v>
      </c>
      <c r="G51" s="12" t="n">
        <v>98.9435108645426</v>
      </c>
      <c r="H51" s="12" t="n">
        <v>0.509669554465242</v>
      </c>
      <c r="I51" s="12" t="n">
        <v>2.40699283011006</v>
      </c>
      <c r="J51" s="13" t="n">
        <v>1688</v>
      </c>
      <c r="K51" s="13" t="n">
        <v>1716</v>
      </c>
    </row>
    <row r="52" customFormat="false" ht="15" hidden="false" customHeight="true" outlineLevel="0" collapsed="false">
      <c r="B52" s="11" t="s">
        <v>167</v>
      </c>
      <c r="C52" s="11" t="s">
        <v>168</v>
      </c>
      <c r="D52" s="12" t="n">
        <v>97.595297634117</v>
      </c>
      <c r="E52" s="12" t="n">
        <v>0.324605682282044</v>
      </c>
      <c r="F52" s="12" t="n">
        <v>96.8695474509025</v>
      </c>
      <c r="G52" s="12" t="n">
        <v>98.1559960137756</v>
      </c>
      <c r="H52" s="12" t="n">
        <v>0.332603814067953</v>
      </c>
      <c r="I52" s="12" t="n">
        <v>2.25969041161076</v>
      </c>
      <c r="J52" s="13" t="n">
        <v>4912</v>
      </c>
      <c r="K52" s="13" t="n">
        <v>5034</v>
      </c>
    </row>
    <row r="53" customFormat="false" ht="15" hidden="false" customHeight="false" outlineLevel="0" collapsed="false">
      <c r="B53" s="11"/>
      <c r="C53" s="11" t="s">
        <v>169</v>
      </c>
      <c r="D53" s="12" t="n">
        <v>96.4379308467974</v>
      </c>
      <c r="E53" s="12" t="n">
        <v>0.455619985548049</v>
      </c>
      <c r="F53" s="12" t="n">
        <v>95.4281237875689</v>
      </c>
      <c r="G53" s="12" t="n">
        <v>97.2311695796131</v>
      </c>
      <c r="H53" s="12" t="n">
        <v>0.472448943633863</v>
      </c>
      <c r="I53" s="12" t="n">
        <v>1.72166143307215</v>
      </c>
      <c r="J53" s="13" t="n">
        <v>2714</v>
      </c>
      <c r="K53" s="13" t="n">
        <v>2850</v>
      </c>
    </row>
    <row r="54" customFormat="false" ht="15" hidden="false" customHeight="true" outlineLevel="0" collapsed="false">
      <c r="B54" s="11" t="s">
        <v>170</v>
      </c>
      <c r="C54" s="11" t="s">
        <v>171</v>
      </c>
      <c r="D54" s="12" t="n">
        <v>97.6579513788844</v>
      </c>
      <c r="E54" s="12" t="n">
        <v>0.303138046190058</v>
      </c>
      <c r="F54" s="12" t="n">
        <v>96.9838083203705</v>
      </c>
      <c r="G54" s="12" t="n">
        <v>98.1842390609179</v>
      </c>
      <c r="H54" s="12" t="n">
        <v>0.310407951334111</v>
      </c>
      <c r="I54" s="12" t="n">
        <v>1.99197507667949</v>
      </c>
      <c r="J54" s="13" t="n">
        <v>4836</v>
      </c>
      <c r="K54" s="13" t="n">
        <v>4959</v>
      </c>
    </row>
    <row r="55" customFormat="false" ht="15" hidden="false" customHeight="false" outlineLevel="0" collapsed="false">
      <c r="B55" s="11"/>
      <c r="C55" s="11" t="s">
        <v>170</v>
      </c>
      <c r="D55" s="12" t="n">
        <v>96.5248699303884</v>
      </c>
      <c r="E55" s="12" t="n">
        <v>0.478220849162917</v>
      </c>
      <c r="F55" s="12" t="n">
        <v>95.4547624717235</v>
      </c>
      <c r="G55" s="12" t="n">
        <v>97.350031020173</v>
      </c>
      <c r="H55" s="12" t="n">
        <v>0.495437962783891</v>
      </c>
      <c r="I55" s="12" t="n">
        <v>2.02080739501922</v>
      </c>
      <c r="J55" s="13" t="n">
        <v>2829</v>
      </c>
      <c r="K55" s="13" t="n">
        <v>2965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253</v>
      </c>
      <c r="K2" s="9" t="str">
        <f aca="false">HYPERLINK("#'INDICE'!A1", "Índice")</f>
        <v>Índice</v>
      </c>
    </row>
    <row r="3" customFormat="false" ht="15" hidden="false" customHeight="false" outlineLevel="0" collapsed="false">
      <c r="B3" s="7" t="s">
        <v>109</v>
      </c>
      <c r="C3" s="8" t="s">
        <v>52</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53.5353562291754</v>
      </c>
      <c r="E9" s="12" t="n">
        <v>1.06861116565956</v>
      </c>
      <c r="F9" s="12" t="n">
        <v>51.4349579450634</v>
      </c>
      <c r="G9" s="12" t="n">
        <v>55.6232887755277</v>
      </c>
      <c r="H9" s="12" t="n">
        <v>1.99608490711265</v>
      </c>
      <c r="I9" s="12" t="n">
        <v>2.95455542990628</v>
      </c>
      <c r="J9" s="13" t="n">
        <v>3529</v>
      </c>
      <c r="K9" s="13" t="n">
        <v>6437</v>
      </c>
    </row>
    <row r="10" customFormat="false" ht="15" hidden="false" customHeight="true" outlineLevel="0" collapsed="false">
      <c r="B10" s="11" t="s">
        <v>127</v>
      </c>
      <c r="C10" s="11" t="s">
        <v>128</v>
      </c>
      <c r="D10" s="12" t="n">
        <v>56.7071766454172</v>
      </c>
      <c r="E10" s="12" t="n">
        <v>1.40692634650134</v>
      </c>
      <c r="F10" s="12" t="n">
        <v>53.9296592676677</v>
      </c>
      <c r="G10" s="12" t="n">
        <v>59.44317111097</v>
      </c>
      <c r="H10" s="12" t="n">
        <v>2.48103755067665</v>
      </c>
      <c r="I10" s="12" t="n">
        <v>3.17837700778158</v>
      </c>
      <c r="J10" s="13" t="n">
        <v>2397</v>
      </c>
      <c r="K10" s="13" t="n">
        <v>3943</v>
      </c>
    </row>
    <row r="11" customFormat="false" ht="15" hidden="false" customHeight="false" outlineLevel="0" collapsed="false">
      <c r="B11" s="11"/>
      <c r="C11" s="11" t="s">
        <v>129</v>
      </c>
      <c r="D11" s="12" t="n">
        <v>47.5811903292235</v>
      </c>
      <c r="E11" s="12" t="n">
        <v>1.61843504710689</v>
      </c>
      <c r="F11" s="12" t="n">
        <v>44.4192510414463</v>
      </c>
      <c r="G11" s="12" t="n">
        <v>50.7626409955396</v>
      </c>
      <c r="H11" s="12" t="n">
        <v>3.40141773652283</v>
      </c>
      <c r="I11" s="12" t="n">
        <v>2.61812495510296</v>
      </c>
      <c r="J11" s="13" t="n">
        <v>1132</v>
      </c>
      <c r="K11" s="13" t="n">
        <v>2494</v>
      </c>
    </row>
    <row r="12" customFormat="false" ht="15" hidden="false" customHeight="true" outlineLevel="0" collapsed="false">
      <c r="B12" s="11" t="s">
        <v>130</v>
      </c>
      <c r="C12" s="11" t="s">
        <v>131</v>
      </c>
      <c r="D12" s="12" t="n">
        <v>56.1280517673254</v>
      </c>
      <c r="E12" s="12" t="n">
        <v>1.26004708317605</v>
      </c>
      <c r="F12" s="12" t="n">
        <v>53.6430274097983</v>
      </c>
      <c r="G12" s="12" t="n">
        <v>58.5827156738155</v>
      </c>
      <c r="H12" s="12" t="n">
        <v>2.24495068597692</v>
      </c>
      <c r="I12" s="12" t="n">
        <v>2.04328476728405</v>
      </c>
      <c r="J12" s="13" t="n">
        <v>1759</v>
      </c>
      <c r="K12" s="13" t="n">
        <v>3170</v>
      </c>
    </row>
    <row r="13" customFormat="false" ht="15" hidden="false" customHeight="false" outlineLevel="0" collapsed="false">
      <c r="B13" s="11"/>
      <c r="C13" s="11" t="s">
        <v>132</v>
      </c>
      <c r="D13" s="12" t="n">
        <v>52.7547726942161</v>
      </c>
      <c r="E13" s="12" t="n">
        <v>1.77467028144124</v>
      </c>
      <c r="F13" s="12" t="n">
        <v>49.2634117014159</v>
      </c>
      <c r="G13" s="12" t="n">
        <v>56.2193945942482</v>
      </c>
      <c r="H13" s="12" t="n">
        <v>3.36399948442165</v>
      </c>
      <c r="I13" s="12" t="n">
        <v>2.45899978289052</v>
      </c>
      <c r="J13" s="13" t="n">
        <v>1097</v>
      </c>
      <c r="K13" s="13" t="n">
        <v>1947</v>
      </c>
    </row>
    <row r="14" customFormat="false" ht="15" hidden="false" customHeight="false" outlineLevel="0" collapsed="false">
      <c r="B14" s="11"/>
      <c r="C14" s="11" t="s">
        <v>133</v>
      </c>
      <c r="D14" s="12" t="n">
        <v>44.5585993677787</v>
      </c>
      <c r="E14" s="12" t="n">
        <v>1.78047362697641</v>
      </c>
      <c r="F14" s="12" t="n">
        <v>41.0931862335759</v>
      </c>
      <c r="G14" s="12" t="n">
        <v>48.0777362308171</v>
      </c>
      <c r="H14" s="12" t="n">
        <v>3.9958024988189</v>
      </c>
      <c r="I14" s="12" t="n">
        <v>1.69258372794689</v>
      </c>
      <c r="J14" s="13" t="n">
        <v>673</v>
      </c>
      <c r="K14" s="13" t="n">
        <v>1320</v>
      </c>
    </row>
    <row r="15" customFormat="false" ht="15" hidden="false" customHeight="true" outlineLevel="0" collapsed="false">
      <c r="B15" s="11" t="s">
        <v>134</v>
      </c>
      <c r="C15" s="11" t="s">
        <v>135</v>
      </c>
      <c r="D15" s="12" t="n">
        <v>59.6686308594528</v>
      </c>
      <c r="E15" s="12" t="n">
        <v>4.297453975516</v>
      </c>
      <c r="F15" s="12" t="n">
        <v>50.9626118129832</v>
      </c>
      <c r="G15" s="12" t="n">
        <v>67.8054311438162</v>
      </c>
      <c r="H15" s="12" t="n">
        <v>7.20219973814799</v>
      </c>
      <c r="I15" s="12" t="n">
        <v>1.9799450451684</v>
      </c>
      <c r="J15" s="13" t="n">
        <v>160</v>
      </c>
      <c r="K15" s="13" t="n">
        <v>259</v>
      </c>
    </row>
    <row r="16" customFormat="false" ht="15" hidden="false" customHeight="false" outlineLevel="0" collapsed="false">
      <c r="B16" s="11"/>
      <c r="C16" s="11" t="s">
        <v>136</v>
      </c>
      <c r="D16" s="12" t="n">
        <v>47.3310213859922</v>
      </c>
      <c r="E16" s="12" t="n">
        <v>3.71704385420139</v>
      </c>
      <c r="F16" s="12" t="n">
        <v>40.0684705091037</v>
      </c>
      <c r="G16" s="12" t="n">
        <v>54.7082976553414</v>
      </c>
      <c r="H16" s="12" t="n">
        <v>7.85329313704915</v>
      </c>
      <c r="I16" s="12" t="n">
        <v>1.32462362974875</v>
      </c>
      <c r="J16" s="13" t="n">
        <v>116</v>
      </c>
      <c r="K16" s="13" t="n">
        <v>240</v>
      </c>
    </row>
    <row r="17" customFormat="false" ht="15" hidden="false" customHeight="false" outlineLevel="0" collapsed="false">
      <c r="B17" s="11"/>
      <c r="C17" s="11" t="s">
        <v>137</v>
      </c>
      <c r="D17" s="12" t="n">
        <v>46.5472142358433</v>
      </c>
      <c r="E17" s="12" t="n">
        <v>3.84381122029718</v>
      </c>
      <c r="F17" s="12" t="n">
        <v>39.0607315673611</v>
      </c>
      <c r="G17" s="12" t="n">
        <v>54.1925553393506</v>
      </c>
      <c r="H17" s="12" t="n">
        <v>8.25787597260178</v>
      </c>
      <c r="I17" s="12" t="n">
        <v>1.19359260494547</v>
      </c>
      <c r="J17" s="13" t="n">
        <v>97</v>
      </c>
      <c r="K17" s="13" t="n">
        <v>202</v>
      </c>
    </row>
    <row r="18" customFormat="false" ht="15" hidden="false" customHeight="false" outlineLevel="0" collapsed="false">
      <c r="B18" s="11"/>
      <c r="C18" s="11" t="s">
        <v>138</v>
      </c>
      <c r="D18" s="12" t="n">
        <v>56.0784949671222</v>
      </c>
      <c r="E18" s="12" t="n">
        <v>3.47397616321076</v>
      </c>
      <c r="F18" s="12" t="n">
        <v>49.0889052696506</v>
      </c>
      <c r="G18" s="12" t="n">
        <v>62.834993473136</v>
      </c>
      <c r="H18" s="12" t="n">
        <v>6.19484557359731</v>
      </c>
      <c r="I18" s="12" t="n">
        <v>0.999563232551619</v>
      </c>
      <c r="J18" s="13" t="n">
        <v>118</v>
      </c>
      <c r="K18" s="13" t="n">
        <v>205</v>
      </c>
    </row>
    <row r="19" customFormat="false" ht="15" hidden="false" customHeight="false" outlineLevel="0" collapsed="false">
      <c r="B19" s="11"/>
      <c r="C19" s="11" t="s">
        <v>139</v>
      </c>
      <c r="D19" s="12" t="n">
        <v>49.6041865324389</v>
      </c>
      <c r="E19" s="12" t="n">
        <v>4.97708856852616</v>
      </c>
      <c r="F19" s="12" t="n">
        <v>39.8111307673441</v>
      </c>
      <c r="G19" s="12" t="n">
        <v>59.427706733446</v>
      </c>
      <c r="H19" s="12" t="n">
        <v>10.0336058636328</v>
      </c>
      <c r="I19" s="12" t="n">
        <v>1.61519719243614</v>
      </c>
      <c r="J19" s="13" t="n">
        <v>75</v>
      </c>
      <c r="K19" s="13" t="n">
        <v>164</v>
      </c>
    </row>
    <row r="20" customFormat="false" ht="15" hidden="false" customHeight="false" outlineLevel="0" collapsed="false">
      <c r="B20" s="11"/>
      <c r="C20" s="11" t="s">
        <v>140</v>
      </c>
      <c r="D20" s="12" t="n">
        <v>44.2299392600832</v>
      </c>
      <c r="E20" s="12" t="n">
        <v>2.98288416687864</v>
      </c>
      <c r="F20" s="12" t="n">
        <v>38.4209342577405</v>
      </c>
      <c r="G20" s="12" t="n">
        <v>50.201223291251</v>
      </c>
      <c r="H20" s="12" t="n">
        <v>6.74403857834515</v>
      </c>
      <c r="I20" s="12" t="n">
        <v>0.905376127078988</v>
      </c>
      <c r="J20" s="13" t="n">
        <v>119</v>
      </c>
      <c r="K20" s="13" t="n">
        <v>252</v>
      </c>
    </row>
    <row r="21" customFormat="false" ht="15" hidden="false" customHeight="false" outlineLevel="0" collapsed="false">
      <c r="B21" s="11"/>
      <c r="C21" s="11" t="s">
        <v>141</v>
      </c>
      <c r="D21" s="12" t="n">
        <v>65.6042213066264</v>
      </c>
      <c r="E21" s="12" t="n">
        <v>3.39862480122067</v>
      </c>
      <c r="F21" s="12" t="n">
        <v>58.626405386443</v>
      </c>
      <c r="G21" s="12" t="n">
        <v>71.9679032316366</v>
      </c>
      <c r="H21" s="12" t="n">
        <v>5.18049712889038</v>
      </c>
      <c r="I21" s="12" t="n">
        <v>2.06288282387456</v>
      </c>
      <c r="J21" s="13" t="n">
        <v>275</v>
      </c>
      <c r="K21" s="13" t="n">
        <v>404</v>
      </c>
    </row>
    <row r="22" customFormat="false" ht="15" hidden="false" customHeight="false" outlineLevel="0" collapsed="false">
      <c r="B22" s="11"/>
      <c r="C22" s="11" t="s">
        <v>142</v>
      </c>
      <c r="D22" s="12" t="n">
        <v>57.9587212778807</v>
      </c>
      <c r="E22" s="12" t="n">
        <v>3.00533455372737</v>
      </c>
      <c r="F22" s="12" t="n">
        <v>51.9278888145159</v>
      </c>
      <c r="G22" s="12" t="n">
        <v>63.7609665323015</v>
      </c>
      <c r="H22" s="12" t="n">
        <v>5.18530168966016</v>
      </c>
      <c r="I22" s="12" t="n">
        <v>1.51605251471006</v>
      </c>
      <c r="J22" s="13" t="n">
        <v>242</v>
      </c>
      <c r="K22" s="13" t="n">
        <v>410</v>
      </c>
    </row>
    <row r="23" customFormat="false" ht="15" hidden="false" customHeight="false" outlineLevel="0" collapsed="false">
      <c r="B23" s="11"/>
      <c r="C23" s="11" t="s">
        <v>143</v>
      </c>
      <c r="D23" s="12" t="n">
        <v>50.3703688778894</v>
      </c>
      <c r="E23" s="12" t="n">
        <v>3.30020317454489</v>
      </c>
      <c r="F23" s="12" t="n">
        <v>43.877792491291</v>
      </c>
      <c r="G23" s="12" t="n">
        <v>56.8504786728116</v>
      </c>
      <c r="H23" s="12" t="n">
        <v>6.55187414359705</v>
      </c>
      <c r="I23" s="12" t="n">
        <v>1.49001720399515</v>
      </c>
      <c r="J23" s="13" t="n">
        <v>178</v>
      </c>
      <c r="K23" s="13" t="n">
        <v>343</v>
      </c>
    </row>
    <row r="24" customFormat="false" ht="15" hidden="false" customHeight="false" outlineLevel="0" collapsed="false">
      <c r="B24" s="11"/>
      <c r="C24" s="11" t="s">
        <v>144</v>
      </c>
      <c r="D24" s="12" t="n">
        <v>59.4114451369562</v>
      </c>
      <c r="E24" s="12" t="n">
        <v>4.27466156126048</v>
      </c>
      <c r="F24" s="12" t="n">
        <v>50.7021828862017</v>
      </c>
      <c r="G24" s="12" t="n">
        <v>67.5663224704042</v>
      </c>
      <c r="H24" s="12" t="n">
        <v>7.19501360622767</v>
      </c>
      <c r="I24" s="12" t="n">
        <v>1.60644413633405</v>
      </c>
      <c r="J24" s="13" t="n">
        <v>131</v>
      </c>
      <c r="K24" s="13" t="n">
        <v>213</v>
      </c>
    </row>
    <row r="25" customFormat="false" ht="15" hidden="false" customHeight="false" outlineLevel="0" collapsed="false">
      <c r="B25" s="11"/>
      <c r="C25" s="11" t="s">
        <v>145</v>
      </c>
      <c r="D25" s="12" t="n">
        <v>53.1884885962357</v>
      </c>
      <c r="E25" s="12" t="n">
        <v>5.20139783093143</v>
      </c>
      <c r="F25" s="12" t="n">
        <v>42.8645941341868</v>
      </c>
      <c r="G25" s="12" t="n">
        <v>63.2464346419525</v>
      </c>
      <c r="H25" s="12" t="n">
        <v>9.77917960861093</v>
      </c>
      <c r="I25" s="12" t="n">
        <v>1.80375654302769</v>
      </c>
      <c r="J25" s="13" t="n">
        <v>87</v>
      </c>
      <c r="K25" s="13" t="n">
        <v>167</v>
      </c>
    </row>
    <row r="26" customFormat="false" ht="15" hidden="false" customHeight="false" outlineLevel="0" collapsed="false">
      <c r="B26" s="11"/>
      <c r="C26" s="11" t="s">
        <v>146</v>
      </c>
      <c r="D26" s="12" t="n">
        <v>46.3481763060916</v>
      </c>
      <c r="E26" s="12" t="n">
        <v>4.29963530699991</v>
      </c>
      <c r="F26" s="12" t="n">
        <v>38.0059606226283</v>
      </c>
      <c r="G26" s="12" t="n">
        <v>54.8999282395778</v>
      </c>
      <c r="H26" s="12" t="n">
        <v>9.27681658627593</v>
      </c>
      <c r="I26" s="12" t="n">
        <v>1.74708471500316</v>
      </c>
      <c r="J26" s="13" t="n">
        <v>115</v>
      </c>
      <c r="K26" s="13" t="n">
        <v>236</v>
      </c>
    </row>
    <row r="27" customFormat="false" ht="15" hidden="false" customHeight="false" outlineLevel="0" collapsed="false">
      <c r="B27" s="11"/>
      <c r="C27" s="11" t="s">
        <v>147</v>
      </c>
      <c r="D27" s="12" t="n">
        <v>55.3275700062806</v>
      </c>
      <c r="E27" s="12" t="n">
        <v>3.25425406658866</v>
      </c>
      <c r="F27" s="12" t="n">
        <v>48.8441376151244</v>
      </c>
      <c r="G27" s="12" t="n">
        <v>61.6347171628318</v>
      </c>
      <c r="H27" s="12" t="n">
        <v>5.88179467527536</v>
      </c>
      <c r="I27" s="12" t="n">
        <v>1.46965656571867</v>
      </c>
      <c r="J27" s="13" t="n">
        <v>189</v>
      </c>
      <c r="K27" s="13" t="n">
        <v>344</v>
      </c>
    </row>
    <row r="28" customFormat="false" ht="15" hidden="false" customHeight="false" outlineLevel="0" collapsed="false">
      <c r="B28" s="11"/>
      <c r="C28" s="11" t="s">
        <v>148</v>
      </c>
      <c r="D28" s="12" t="n">
        <v>37.0347023669197</v>
      </c>
      <c r="E28" s="12" t="n">
        <v>5.84262595084559</v>
      </c>
      <c r="F28" s="12" t="n">
        <v>26.2895766960446</v>
      </c>
      <c r="G28" s="12" t="n">
        <v>49.237932610121</v>
      </c>
      <c r="H28" s="12" t="n">
        <v>15.7760845300173</v>
      </c>
      <c r="I28" s="12" t="n">
        <v>1.78593594405329</v>
      </c>
      <c r="J28" s="13" t="n">
        <v>54</v>
      </c>
      <c r="K28" s="13" t="n">
        <v>123</v>
      </c>
    </row>
    <row r="29" customFormat="false" ht="15" hidden="false" customHeight="false" outlineLevel="0" collapsed="false">
      <c r="B29" s="11"/>
      <c r="C29" s="11" t="s">
        <v>149</v>
      </c>
      <c r="D29" s="12" t="n">
        <v>44.2843594604765</v>
      </c>
      <c r="E29" s="12" t="n">
        <v>3.7342946065975</v>
      </c>
      <c r="F29" s="12" t="n">
        <v>37.046497475178</v>
      </c>
      <c r="G29" s="12" t="n">
        <v>51.7733529266936</v>
      </c>
      <c r="H29" s="12" t="n">
        <v>8.43253611905652</v>
      </c>
      <c r="I29" s="12" t="n">
        <v>1.44121853941437</v>
      </c>
      <c r="J29" s="13" t="n">
        <v>125</v>
      </c>
      <c r="K29" s="13" t="n">
        <v>256</v>
      </c>
    </row>
    <row r="30" customFormat="false" ht="15" hidden="false" customHeight="false" outlineLevel="0" collapsed="false">
      <c r="B30" s="11"/>
      <c r="C30" s="11" t="s">
        <v>150</v>
      </c>
      <c r="D30" s="12" t="n">
        <v>40.9801697484709</v>
      </c>
      <c r="E30" s="12" t="n">
        <v>4.22859414211283</v>
      </c>
      <c r="F30" s="12" t="n">
        <v>32.895330867613</v>
      </c>
      <c r="G30" s="12" t="n">
        <v>49.5838216299098</v>
      </c>
      <c r="H30" s="12" t="n">
        <v>10.3186350082667</v>
      </c>
      <c r="I30" s="12" t="n">
        <v>1.55992153585175</v>
      </c>
      <c r="J30" s="13" t="n">
        <v>97</v>
      </c>
      <c r="K30" s="13" t="n">
        <v>212</v>
      </c>
    </row>
    <row r="31" customFormat="false" ht="15" hidden="false" customHeight="false" outlineLevel="0" collapsed="false">
      <c r="B31" s="11"/>
      <c r="C31" s="11" t="s">
        <v>151</v>
      </c>
      <c r="D31" s="12" t="n">
        <v>62.0960057033803</v>
      </c>
      <c r="E31" s="12" t="n">
        <v>2.31813704414397</v>
      </c>
      <c r="F31" s="12" t="n">
        <v>57.4394730226406</v>
      </c>
      <c r="G31" s="12" t="n">
        <v>66.5398495080768</v>
      </c>
      <c r="H31" s="12" t="n">
        <v>3.7331500116404</v>
      </c>
      <c r="I31" s="12" t="n">
        <v>1.67809641649427</v>
      </c>
      <c r="J31" s="13" t="n">
        <v>472</v>
      </c>
      <c r="K31" s="13" t="n">
        <v>736</v>
      </c>
    </row>
    <row r="32" customFormat="false" ht="15" hidden="false" customHeight="false" outlineLevel="0" collapsed="false">
      <c r="B32" s="11"/>
      <c r="C32" s="11" t="s">
        <v>152</v>
      </c>
      <c r="D32" s="12" t="n">
        <v>49.8507948835617</v>
      </c>
      <c r="E32" s="12" t="n">
        <v>3.32328364031345</v>
      </c>
      <c r="F32" s="12" t="n">
        <v>43.3285185140309</v>
      </c>
      <c r="G32" s="12" t="n">
        <v>56.3781530137765</v>
      </c>
      <c r="H32" s="12" t="n">
        <v>6.6664606814711</v>
      </c>
      <c r="I32" s="12" t="n">
        <v>1.73616592533102</v>
      </c>
      <c r="J32" s="13" t="n">
        <v>207</v>
      </c>
      <c r="K32" s="13" t="n">
        <v>394</v>
      </c>
    </row>
    <row r="33" customFormat="false" ht="15" hidden="false" customHeight="false" outlineLevel="0" collapsed="false">
      <c r="B33" s="11"/>
      <c r="C33" s="11" t="s">
        <v>153</v>
      </c>
      <c r="D33" s="12" t="n">
        <v>47.2753621766482</v>
      </c>
      <c r="E33" s="12" t="n">
        <v>4.09110025308265</v>
      </c>
      <c r="F33" s="12" t="n">
        <v>39.3017118587792</v>
      </c>
      <c r="G33" s="12" t="n">
        <v>55.3904752351502</v>
      </c>
      <c r="H33" s="12" t="n">
        <v>8.65376818858822</v>
      </c>
      <c r="I33" s="12" t="n">
        <v>1.56454369006776</v>
      </c>
      <c r="J33" s="13" t="n">
        <v>121</v>
      </c>
      <c r="K33" s="13" t="n">
        <v>234</v>
      </c>
    </row>
    <row r="34" customFormat="false" ht="15" hidden="false" customHeight="false" outlineLevel="0" collapsed="false">
      <c r="B34" s="11"/>
      <c r="C34" s="11" t="s">
        <v>154</v>
      </c>
      <c r="D34" s="12" t="n">
        <v>58.1853026209245</v>
      </c>
      <c r="E34" s="12" t="n">
        <v>3.53418868155554</v>
      </c>
      <c r="F34" s="12" t="n">
        <v>51.0640862891269</v>
      </c>
      <c r="G34" s="12" t="n">
        <v>64.9809038458104</v>
      </c>
      <c r="H34" s="12" t="n">
        <v>6.07402303049049</v>
      </c>
      <c r="I34" s="12" t="n">
        <v>1.64280942664791</v>
      </c>
      <c r="J34" s="13" t="n">
        <v>205</v>
      </c>
      <c r="K34" s="13" t="n">
        <v>321</v>
      </c>
    </row>
    <row r="35" customFormat="false" ht="15" hidden="false" customHeight="false" outlineLevel="0" collapsed="false">
      <c r="B35" s="11"/>
      <c r="C35" s="11" t="s">
        <v>155</v>
      </c>
      <c r="D35" s="12" t="n">
        <v>36.6860226954112</v>
      </c>
      <c r="E35" s="12" t="n">
        <v>3.89145587340489</v>
      </c>
      <c r="F35" s="12" t="n">
        <v>29.3114441653537</v>
      </c>
      <c r="G35" s="12" t="n">
        <v>44.741643037586</v>
      </c>
      <c r="H35" s="12" t="n">
        <v>10.6074618819108</v>
      </c>
      <c r="I35" s="12" t="n">
        <v>1.12789870210806</v>
      </c>
      <c r="J35" s="13" t="n">
        <v>71</v>
      </c>
      <c r="K35" s="13" t="n">
        <v>174</v>
      </c>
    </row>
    <row r="36" customFormat="false" ht="15" hidden="false" customHeight="false" outlineLevel="0" collapsed="false">
      <c r="B36" s="11"/>
      <c r="C36" s="11" t="s">
        <v>156</v>
      </c>
      <c r="D36" s="12" t="n">
        <v>51.0084853359175</v>
      </c>
      <c r="E36" s="12" t="n">
        <v>3.51184885576056</v>
      </c>
      <c r="F36" s="12" t="n">
        <v>44.0982122654798</v>
      </c>
      <c r="G36" s="12" t="n">
        <v>57.8804308434098</v>
      </c>
      <c r="H36" s="12" t="n">
        <v>6.88483265604379</v>
      </c>
      <c r="I36" s="12" t="n">
        <v>1.66317611402538</v>
      </c>
      <c r="J36" s="13" t="n">
        <v>177</v>
      </c>
      <c r="K36" s="13" t="n">
        <v>338</v>
      </c>
    </row>
    <row r="37" customFormat="false" ht="15" hidden="false" customHeight="false" outlineLevel="0" collapsed="false">
      <c r="B37" s="11"/>
      <c r="C37" s="11" t="s">
        <v>157</v>
      </c>
      <c r="D37" s="12" t="n">
        <v>47.8426895379091</v>
      </c>
      <c r="E37" s="12" t="n">
        <v>3.87331562949241</v>
      </c>
      <c r="F37" s="12" t="n">
        <v>40.2454875290157</v>
      </c>
      <c r="G37" s="12" t="n">
        <v>55.5410173409019</v>
      </c>
      <c r="H37" s="12" t="n">
        <v>8.09594039737944</v>
      </c>
      <c r="I37" s="12" t="n">
        <v>1.25655437934816</v>
      </c>
      <c r="J37" s="13" t="n">
        <v>98</v>
      </c>
      <c r="K37" s="13" t="n">
        <v>210</v>
      </c>
    </row>
    <row r="38" customFormat="false" ht="15" hidden="false" customHeight="true" outlineLevel="0" collapsed="false">
      <c r="B38" s="11" t="s">
        <v>158</v>
      </c>
      <c r="C38" s="11" t="s">
        <v>159</v>
      </c>
      <c r="D38" s="12" t="n">
        <v>48.7066990133573</v>
      </c>
      <c r="E38" s="12" t="n">
        <v>1.49867011913309</v>
      </c>
      <c r="F38" s="12" t="n">
        <v>45.7744620009332</v>
      </c>
      <c r="G38" s="12" t="n">
        <v>51.647864944228</v>
      </c>
      <c r="H38" s="12" t="n">
        <v>3.07692812178074</v>
      </c>
      <c r="I38" s="12" t="n">
        <v>2.93255865321344</v>
      </c>
      <c r="J38" s="13" t="n">
        <v>1598</v>
      </c>
      <c r="K38" s="13" t="n">
        <v>3263</v>
      </c>
    </row>
    <row r="39" customFormat="false" ht="15" hidden="false" customHeight="false" outlineLevel="0" collapsed="false">
      <c r="B39" s="11"/>
      <c r="C39" s="11" t="s">
        <v>160</v>
      </c>
      <c r="D39" s="12" t="n">
        <v>57.2257582516838</v>
      </c>
      <c r="E39" s="12" t="n">
        <v>1.51154483758903</v>
      </c>
      <c r="F39" s="12" t="n">
        <v>54.2378925312381</v>
      </c>
      <c r="G39" s="12" t="n">
        <v>60.1618313982331</v>
      </c>
      <c r="H39" s="12" t="n">
        <v>2.6413714449027</v>
      </c>
      <c r="I39" s="12" t="n">
        <v>2.96168090528353</v>
      </c>
      <c r="J39" s="13" t="n">
        <v>1931</v>
      </c>
      <c r="K39" s="13" t="n">
        <v>3174</v>
      </c>
    </row>
    <row r="40" customFormat="false" ht="15" hidden="false" customHeight="true" outlineLevel="0" collapsed="false">
      <c r="B40" s="11" t="s">
        <v>182</v>
      </c>
      <c r="C40" s="11" t="s">
        <v>183</v>
      </c>
      <c r="D40" s="12" t="n">
        <v>53.7119356054142</v>
      </c>
      <c r="E40" s="12" t="n">
        <v>1.43117054615021</v>
      </c>
      <c r="F40" s="12" t="n">
        <v>50.8968053990337</v>
      </c>
      <c r="G40" s="12" t="n">
        <v>56.5035991042794</v>
      </c>
      <c r="H40" s="12" t="n">
        <v>2.66452982939223</v>
      </c>
      <c r="I40" s="12" t="n">
        <v>2.73432547209002</v>
      </c>
      <c r="J40" s="13" t="n">
        <v>1804</v>
      </c>
      <c r="K40" s="13" t="n">
        <v>3320</v>
      </c>
    </row>
    <row r="41" customFormat="false" ht="15" hidden="false" customHeight="false" outlineLevel="0" collapsed="false">
      <c r="B41" s="11"/>
      <c r="C41" s="11" t="s">
        <v>184</v>
      </c>
      <c r="D41" s="12" t="n">
        <v>53.3429175072352</v>
      </c>
      <c r="E41" s="12" t="n">
        <v>1.45375778371598</v>
      </c>
      <c r="F41" s="12" t="n">
        <v>50.4844738330139</v>
      </c>
      <c r="G41" s="12" t="n">
        <v>56.1795791447268</v>
      </c>
      <c r="H41" s="12" t="n">
        <v>2.72530609807535</v>
      </c>
      <c r="I41" s="12" t="n">
        <v>2.64598398661755</v>
      </c>
      <c r="J41" s="13" t="n">
        <v>1725</v>
      </c>
      <c r="K41" s="13" t="n">
        <v>3117</v>
      </c>
    </row>
    <row r="42" customFormat="false" ht="15" hidden="false" customHeight="true" outlineLevel="0" collapsed="false">
      <c r="B42" s="11" t="s">
        <v>185</v>
      </c>
      <c r="C42" s="11" t="s">
        <v>186</v>
      </c>
      <c r="D42" s="12" t="n">
        <v>32.7709837457305</v>
      </c>
      <c r="E42" s="12" t="n">
        <v>2.41001944689001</v>
      </c>
      <c r="F42" s="12" t="n">
        <v>28.2242221457923</v>
      </c>
      <c r="G42" s="12" t="n">
        <v>37.6658305201279</v>
      </c>
      <c r="H42" s="12" t="n">
        <v>7.35412603292384</v>
      </c>
      <c r="I42" s="12" t="n">
        <v>1.97986143395258</v>
      </c>
      <c r="J42" s="13" t="n">
        <v>237</v>
      </c>
      <c r="K42" s="13" t="n">
        <v>752</v>
      </c>
    </row>
    <row r="43" customFormat="false" ht="15" hidden="false" customHeight="false" outlineLevel="0" collapsed="false">
      <c r="B43" s="11"/>
      <c r="C43" s="11" t="s">
        <v>187</v>
      </c>
      <c r="D43" s="12" t="n">
        <v>50.277249248008</v>
      </c>
      <c r="E43" s="12" t="n">
        <v>4.64589711257292</v>
      </c>
      <c r="F43" s="12" t="n">
        <v>41.2262933451254</v>
      </c>
      <c r="G43" s="12" t="n">
        <v>59.3100712341366</v>
      </c>
      <c r="H43" s="12" t="n">
        <v>9.24055548396374</v>
      </c>
      <c r="I43" s="12" t="n">
        <v>2.36571859228935</v>
      </c>
      <c r="J43" s="13" t="n">
        <v>156</v>
      </c>
      <c r="K43" s="13" t="n">
        <v>275</v>
      </c>
    </row>
    <row r="44" customFormat="false" ht="15" hidden="false" customHeight="false" outlineLevel="0" collapsed="false">
      <c r="B44" s="11"/>
      <c r="C44" s="11" t="s">
        <v>188</v>
      </c>
      <c r="D44" s="12" t="n">
        <v>44.1872970531291</v>
      </c>
      <c r="E44" s="12" t="n">
        <v>5.95688098982825</v>
      </c>
      <c r="F44" s="12" t="n">
        <v>32.9701964376029</v>
      </c>
      <c r="G44" s="12" t="n">
        <v>56.0306249779116</v>
      </c>
      <c r="H44" s="12" t="n">
        <v>13.480980705079</v>
      </c>
      <c r="I44" s="12" t="n">
        <v>2.43161077925464</v>
      </c>
      <c r="J44" s="13" t="n">
        <v>79</v>
      </c>
      <c r="K44" s="13" t="n">
        <v>170</v>
      </c>
    </row>
    <row r="45" customFormat="false" ht="15" hidden="false" customHeight="false" outlineLevel="0" collapsed="false">
      <c r="B45" s="11"/>
      <c r="C45" s="11" t="s">
        <v>189</v>
      </c>
      <c r="D45" s="12" t="n">
        <v>56.6223640906177</v>
      </c>
      <c r="E45" s="12" t="n">
        <v>1.1282899198563</v>
      </c>
      <c r="F45" s="12" t="n">
        <v>54.398148926702</v>
      </c>
      <c r="G45" s="12" t="n">
        <v>58.8202180769534</v>
      </c>
      <c r="H45" s="12" t="n">
        <v>1.99265773864652</v>
      </c>
      <c r="I45" s="12" t="n">
        <v>2.65632621849043</v>
      </c>
      <c r="J45" s="13" t="n">
        <v>3001</v>
      </c>
      <c r="K45" s="13" t="n">
        <v>5126</v>
      </c>
    </row>
    <row r="46" customFormat="false" ht="15" hidden="false" customHeight="false" outlineLevel="0" collapsed="false">
      <c r="B46" s="11"/>
      <c r="C46" s="11" t="s">
        <v>190</v>
      </c>
      <c r="D46" s="12" t="n">
        <v>44.5004177556728</v>
      </c>
      <c r="E46" s="12" t="n">
        <v>6.80595983972395</v>
      </c>
      <c r="F46" s="12" t="n">
        <v>31.7732480334158</v>
      </c>
      <c r="G46" s="12" t="n">
        <v>57.9923225315555</v>
      </c>
      <c r="H46" s="12" t="n">
        <v>15.2941481967466</v>
      </c>
      <c r="I46" s="12" t="n">
        <v>2.11935352027676</v>
      </c>
      <c r="J46" s="13" t="n">
        <v>56</v>
      </c>
      <c r="K46" s="13" t="n">
        <v>114</v>
      </c>
    </row>
    <row r="47" customFormat="false" ht="15" hidden="false" customHeight="true" outlineLevel="0" collapsed="false">
      <c r="B47" s="11" t="s">
        <v>161</v>
      </c>
      <c r="C47" s="11" t="s">
        <v>162</v>
      </c>
      <c r="D47" s="12" t="n">
        <v>43.2645077059611</v>
      </c>
      <c r="E47" s="12" t="n">
        <v>2.18377915157105</v>
      </c>
      <c r="F47" s="12" t="n">
        <v>39.0413858123304</v>
      </c>
      <c r="G47" s="12" t="n">
        <v>47.5878287050845</v>
      </c>
      <c r="H47" s="12" t="n">
        <v>5.04750722327106</v>
      </c>
      <c r="I47" s="12" t="n">
        <v>2.65582436929485</v>
      </c>
      <c r="J47" s="13" t="n">
        <v>565</v>
      </c>
      <c r="K47" s="13" t="n">
        <v>1368</v>
      </c>
    </row>
    <row r="48" customFormat="false" ht="15" hidden="false" customHeight="false" outlineLevel="0" collapsed="false">
      <c r="B48" s="11"/>
      <c r="C48" s="11" t="s">
        <v>163</v>
      </c>
      <c r="D48" s="12" t="n">
        <v>47.2923988899633</v>
      </c>
      <c r="E48" s="12" t="n">
        <v>2.38686516854723</v>
      </c>
      <c r="F48" s="12" t="n">
        <v>42.6481072550883</v>
      </c>
      <c r="G48" s="12" t="n">
        <v>51.984026695191</v>
      </c>
      <c r="H48" s="12" t="n">
        <v>5.04703763093267</v>
      </c>
      <c r="I48" s="12" t="n">
        <v>2.68323849623756</v>
      </c>
      <c r="J48" s="13" t="n">
        <v>582</v>
      </c>
      <c r="K48" s="13" t="n">
        <v>1175</v>
      </c>
    </row>
    <row r="49" customFormat="false" ht="15" hidden="false" customHeight="false" outlineLevel="0" collapsed="false">
      <c r="B49" s="11"/>
      <c r="C49" s="11" t="s">
        <v>164</v>
      </c>
      <c r="D49" s="12" t="n">
        <v>48.9582284115252</v>
      </c>
      <c r="E49" s="12" t="n">
        <v>2.49953995558572</v>
      </c>
      <c r="F49" s="12" t="n">
        <v>44.0815580850844</v>
      </c>
      <c r="G49" s="12" t="n">
        <v>53.8548085580495</v>
      </c>
      <c r="H49" s="12" t="n">
        <v>5.10545425495279</v>
      </c>
      <c r="I49" s="12" t="n">
        <v>2.96519611180535</v>
      </c>
      <c r="J49" s="13" t="n">
        <v>606</v>
      </c>
      <c r="K49" s="13" t="n">
        <v>1187</v>
      </c>
    </row>
    <row r="50" customFormat="false" ht="15" hidden="false" customHeight="false" outlineLevel="0" collapsed="false">
      <c r="B50" s="11"/>
      <c r="C50" s="11" t="s">
        <v>165</v>
      </c>
      <c r="D50" s="12" t="n">
        <v>57.2502761718258</v>
      </c>
      <c r="E50" s="12" t="n">
        <v>2.19193487786184</v>
      </c>
      <c r="F50" s="12" t="n">
        <v>52.907231886421</v>
      </c>
      <c r="G50" s="12" t="n">
        <v>61.4843701652471</v>
      </c>
      <c r="H50" s="12" t="n">
        <v>3.82868874078994</v>
      </c>
      <c r="I50" s="12" t="n">
        <v>2.34002582426161</v>
      </c>
      <c r="J50" s="13" t="n">
        <v>689</v>
      </c>
      <c r="K50" s="13" t="n">
        <v>1193</v>
      </c>
    </row>
    <row r="51" customFormat="false" ht="15" hidden="false" customHeight="false" outlineLevel="0" collapsed="false">
      <c r="B51" s="11"/>
      <c r="C51" s="11" t="s">
        <v>166</v>
      </c>
      <c r="D51" s="12" t="n">
        <v>71.5969081115152</v>
      </c>
      <c r="E51" s="12" t="n">
        <v>1.95067910084783</v>
      </c>
      <c r="F51" s="12" t="n">
        <v>67.6214011604386</v>
      </c>
      <c r="G51" s="12" t="n">
        <v>75.2628579909419</v>
      </c>
      <c r="H51" s="12" t="n">
        <v>2.72452980484795</v>
      </c>
      <c r="I51" s="12" t="n">
        <v>2.76932222348134</v>
      </c>
      <c r="J51" s="13" t="n">
        <v>1070</v>
      </c>
      <c r="K51" s="13" t="n">
        <v>1481</v>
      </c>
    </row>
    <row r="52" customFormat="false" ht="15" hidden="false" customHeight="true" outlineLevel="0" collapsed="false">
      <c r="B52" s="11" t="s">
        <v>167</v>
      </c>
      <c r="C52" s="11" t="s">
        <v>168</v>
      </c>
      <c r="D52" s="12" t="n">
        <v>58.1195862978141</v>
      </c>
      <c r="E52" s="12" t="n">
        <v>1.29169805992526</v>
      </c>
      <c r="F52" s="12" t="n">
        <v>55.5674744026469</v>
      </c>
      <c r="G52" s="12" t="n">
        <v>60.6289716756026</v>
      </c>
      <c r="H52" s="12" t="n">
        <v>2.22248323191151</v>
      </c>
      <c r="I52" s="12" t="n">
        <v>2.83784635439943</v>
      </c>
      <c r="J52" s="13" t="n">
        <v>2507</v>
      </c>
      <c r="K52" s="13" t="n">
        <v>4141</v>
      </c>
    </row>
    <row r="53" customFormat="false" ht="15" hidden="false" customHeight="false" outlineLevel="0" collapsed="false">
      <c r="B53" s="11"/>
      <c r="C53" s="11" t="s">
        <v>169</v>
      </c>
      <c r="D53" s="12" t="n">
        <v>45.3519869236386</v>
      </c>
      <c r="E53" s="12" t="n">
        <v>1.60094051226397</v>
      </c>
      <c r="F53" s="12" t="n">
        <v>42.2348891824881</v>
      </c>
      <c r="G53" s="12" t="n">
        <v>48.5059599198484</v>
      </c>
      <c r="H53" s="12" t="n">
        <v>3.5300338989768</v>
      </c>
      <c r="I53" s="12" t="n">
        <v>2.33922660683608</v>
      </c>
      <c r="J53" s="13" t="n">
        <v>1005</v>
      </c>
      <c r="K53" s="13" t="n">
        <v>2263</v>
      </c>
    </row>
    <row r="54" customFormat="false" ht="15" hidden="false" customHeight="true" outlineLevel="0" collapsed="false">
      <c r="B54" s="11" t="s">
        <v>170</v>
      </c>
      <c r="C54" s="11" t="s">
        <v>171</v>
      </c>
      <c r="D54" s="12" t="n">
        <v>59.074034325115</v>
      </c>
      <c r="E54" s="12" t="n">
        <v>1.22658972910028</v>
      </c>
      <c r="F54" s="12" t="n">
        <v>56.6488812931727</v>
      </c>
      <c r="G54" s="12" t="n">
        <v>61.4558284609226</v>
      </c>
      <c r="H54" s="12" t="n">
        <v>2.07636018618556</v>
      </c>
      <c r="I54" s="12" t="n">
        <v>2.55580540203296</v>
      </c>
      <c r="J54" s="13" t="n">
        <v>2487</v>
      </c>
      <c r="K54" s="13" t="n">
        <v>4108</v>
      </c>
    </row>
    <row r="55" customFormat="false" ht="15" hidden="false" customHeight="false" outlineLevel="0" collapsed="false">
      <c r="B55" s="11"/>
      <c r="C55" s="11" t="s">
        <v>170</v>
      </c>
      <c r="D55" s="12" t="n">
        <v>45.5677774968147</v>
      </c>
      <c r="E55" s="12" t="n">
        <v>1.87635910737248</v>
      </c>
      <c r="F55" s="12" t="n">
        <v>41.9186215201325</v>
      </c>
      <c r="G55" s="12" t="n">
        <v>49.2651530765868</v>
      </c>
      <c r="H55" s="12" t="n">
        <v>4.11773233290486</v>
      </c>
      <c r="I55" s="12" t="n">
        <v>3.30446366508532</v>
      </c>
      <c r="J55" s="13" t="n">
        <v>1042</v>
      </c>
      <c r="K55" s="13" t="n">
        <v>2329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254</v>
      </c>
      <c r="K2" s="9" t="str">
        <f aca="false">HYPERLINK("#'INDICE'!A1", "Índice")</f>
        <v>Índice</v>
      </c>
    </row>
    <row r="3" customFormat="false" ht="15" hidden="false" customHeight="false" outlineLevel="0" collapsed="false">
      <c r="B3" s="7" t="s">
        <v>109</v>
      </c>
      <c r="C3" s="8" t="s">
        <v>53</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39.5794885719525</v>
      </c>
      <c r="E9" s="12" t="n">
        <v>1.00464495122882</v>
      </c>
      <c r="F9" s="12" t="n">
        <v>37.6273922451778</v>
      </c>
      <c r="G9" s="12" t="n">
        <v>41.5653695084032</v>
      </c>
      <c r="H9" s="12" t="n">
        <v>2.53829694995288</v>
      </c>
      <c r="I9" s="12" t="n">
        <v>2.62476963837294</v>
      </c>
      <c r="J9" s="13" t="n">
        <v>2423</v>
      </c>
      <c r="K9" s="13" t="n">
        <v>6220</v>
      </c>
    </row>
    <row r="10" customFormat="false" ht="15" hidden="false" customHeight="true" outlineLevel="0" collapsed="false">
      <c r="B10" s="11" t="s">
        <v>127</v>
      </c>
      <c r="C10" s="11" t="s">
        <v>128</v>
      </c>
      <c r="D10" s="12" t="n">
        <v>42.3649144540313</v>
      </c>
      <c r="E10" s="12" t="n">
        <v>1.27676817671188</v>
      </c>
      <c r="F10" s="12" t="n">
        <v>39.8823171517114</v>
      </c>
      <c r="G10" s="12" t="n">
        <v>44.8866642017295</v>
      </c>
      <c r="H10" s="12" t="n">
        <v>3.01373953698704</v>
      </c>
      <c r="I10" s="12" t="n">
        <v>2.55098473963932</v>
      </c>
      <c r="J10" s="13" t="n">
        <v>1586</v>
      </c>
      <c r="K10" s="13" t="n">
        <v>3822</v>
      </c>
    </row>
    <row r="11" customFormat="false" ht="15" hidden="false" customHeight="false" outlineLevel="0" collapsed="false">
      <c r="B11" s="11"/>
      <c r="C11" s="11" t="s">
        <v>129</v>
      </c>
      <c r="D11" s="12" t="n">
        <v>34.3386299161702</v>
      </c>
      <c r="E11" s="12" t="n">
        <v>1.56074331518372</v>
      </c>
      <c r="F11" s="12" t="n">
        <v>31.3441984668241</v>
      </c>
      <c r="G11" s="12" t="n">
        <v>37.4630329053529</v>
      </c>
      <c r="H11" s="12" t="n">
        <v>4.54515313800787</v>
      </c>
      <c r="I11" s="12" t="n">
        <v>2.58963226476816</v>
      </c>
      <c r="J11" s="13" t="n">
        <v>837</v>
      </c>
      <c r="K11" s="13" t="n">
        <v>2398</v>
      </c>
    </row>
    <row r="12" customFormat="false" ht="15" hidden="false" customHeight="true" outlineLevel="0" collapsed="false">
      <c r="B12" s="11" t="s">
        <v>130</v>
      </c>
      <c r="C12" s="11" t="s">
        <v>131</v>
      </c>
      <c r="D12" s="12" t="n">
        <v>37.7118518082629</v>
      </c>
      <c r="E12" s="12" t="n">
        <v>1.24254426060713</v>
      </c>
      <c r="F12" s="12" t="n">
        <v>35.3071820230205</v>
      </c>
      <c r="G12" s="12" t="n">
        <v>40.1785813605441</v>
      </c>
      <c r="H12" s="12" t="n">
        <v>3.29483756704539</v>
      </c>
      <c r="I12" s="12" t="n">
        <v>2.01320246704625</v>
      </c>
      <c r="J12" s="13" t="n">
        <v>1172</v>
      </c>
      <c r="K12" s="13" t="n">
        <v>3064</v>
      </c>
    </row>
    <row r="13" customFormat="false" ht="15" hidden="false" customHeight="false" outlineLevel="0" collapsed="false">
      <c r="B13" s="11"/>
      <c r="C13" s="11" t="s">
        <v>132</v>
      </c>
      <c r="D13" s="12" t="n">
        <v>42.2412035703768</v>
      </c>
      <c r="E13" s="12" t="n">
        <v>1.61444805280172</v>
      </c>
      <c r="F13" s="12" t="n">
        <v>39.1080921056905</v>
      </c>
      <c r="G13" s="12" t="n">
        <v>45.4380185328749</v>
      </c>
      <c r="H13" s="12" t="n">
        <v>3.82197455645868</v>
      </c>
      <c r="I13" s="12" t="n">
        <v>2.02870405340049</v>
      </c>
      <c r="J13" s="13" t="n">
        <v>811</v>
      </c>
      <c r="K13" s="13" t="n">
        <v>1900</v>
      </c>
    </row>
    <row r="14" customFormat="false" ht="15" hidden="false" customHeight="false" outlineLevel="0" collapsed="false">
      <c r="B14" s="11"/>
      <c r="C14" s="11" t="s">
        <v>133</v>
      </c>
      <c r="D14" s="12" t="n">
        <v>30.3479449543685</v>
      </c>
      <c r="E14" s="12" t="n">
        <v>1.69442556983058</v>
      </c>
      <c r="F14" s="12" t="n">
        <v>27.1254809251516</v>
      </c>
      <c r="G14" s="12" t="n">
        <v>33.7758019257985</v>
      </c>
      <c r="H14" s="12" t="n">
        <v>5.58332886255836</v>
      </c>
      <c r="I14" s="12" t="n">
        <v>1.70461182445149</v>
      </c>
      <c r="J14" s="13" t="n">
        <v>440</v>
      </c>
      <c r="K14" s="13" t="n">
        <v>1256</v>
      </c>
    </row>
    <row r="15" customFormat="false" ht="15" hidden="false" customHeight="true" outlineLevel="0" collapsed="false">
      <c r="B15" s="11" t="s">
        <v>134</v>
      </c>
      <c r="C15" s="11" t="s">
        <v>135</v>
      </c>
      <c r="D15" s="12" t="n">
        <v>47.1502449455711</v>
      </c>
      <c r="E15" s="12" t="n">
        <v>4.88782380837089</v>
      </c>
      <c r="F15" s="12" t="n">
        <v>37.7061738194386</v>
      </c>
      <c r="G15" s="12" t="n">
        <v>56.8028194067444</v>
      </c>
      <c r="H15" s="12" t="n">
        <v>10.3664865665348</v>
      </c>
      <c r="I15" s="12" t="n">
        <v>2.27223109584329</v>
      </c>
      <c r="J15" s="13" t="n">
        <v>117</v>
      </c>
      <c r="K15" s="13" t="n">
        <v>238</v>
      </c>
    </row>
    <row r="16" customFormat="false" ht="15" hidden="false" customHeight="false" outlineLevel="0" collapsed="false">
      <c r="B16" s="11"/>
      <c r="C16" s="11" t="s">
        <v>136</v>
      </c>
      <c r="D16" s="12" t="n">
        <v>31.7929610485226</v>
      </c>
      <c r="E16" s="12" t="n">
        <v>3.36573152700445</v>
      </c>
      <c r="F16" s="12" t="n">
        <v>25.5182381608723</v>
      </c>
      <c r="G16" s="12" t="n">
        <v>38.8066988827053</v>
      </c>
      <c r="H16" s="12" t="n">
        <v>10.5864047135076</v>
      </c>
      <c r="I16" s="12" t="n">
        <v>1.21717966640441</v>
      </c>
      <c r="J16" s="13" t="n">
        <v>78</v>
      </c>
      <c r="K16" s="13" t="n">
        <v>234</v>
      </c>
    </row>
    <row r="17" customFormat="false" ht="15" hidden="false" customHeight="false" outlineLevel="0" collapsed="false">
      <c r="B17" s="11"/>
      <c r="C17" s="11" t="s">
        <v>137</v>
      </c>
      <c r="D17" s="12" t="n">
        <v>45.2992343616527</v>
      </c>
      <c r="E17" s="12" t="n">
        <v>3.84657182913719</v>
      </c>
      <c r="F17" s="12" t="n">
        <v>37.8364612033213</v>
      </c>
      <c r="G17" s="12" t="n">
        <v>52.9794724619239</v>
      </c>
      <c r="H17" s="12" t="n">
        <v>8.4914720598312</v>
      </c>
      <c r="I17" s="12" t="n">
        <v>1.05690680187155</v>
      </c>
      <c r="J17" s="13" t="n">
        <v>81</v>
      </c>
      <c r="K17" s="13" t="n">
        <v>178</v>
      </c>
    </row>
    <row r="18" customFormat="false" ht="15" hidden="false" customHeight="false" outlineLevel="0" collapsed="false">
      <c r="B18" s="11"/>
      <c r="C18" s="11" t="s">
        <v>138</v>
      </c>
      <c r="D18" s="12" t="n">
        <v>35.8095078116956</v>
      </c>
      <c r="E18" s="12" t="n">
        <v>4.48254288838396</v>
      </c>
      <c r="F18" s="12" t="n">
        <v>27.4506848747816</v>
      </c>
      <c r="G18" s="12" t="n">
        <v>45.1302880400431</v>
      </c>
      <c r="H18" s="12" t="n">
        <v>12.5177450412204</v>
      </c>
      <c r="I18" s="12" t="n">
        <v>1.77449952498417</v>
      </c>
      <c r="J18" s="13" t="n">
        <v>74</v>
      </c>
      <c r="K18" s="13" t="n">
        <v>204</v>
      </c>
    </row>
    <row r="19" customFormat="false" ht="15" hidden="false" customHeight="false" outlineLevel="0" collapsed="false">
      <c r="B19" s="11"/>
      <c r="C19" s="11" t="s">
        <v>139</v>
      </c>
      <c r="D19" s="12" t="n">
        <v>39.1991240502123</v>
      </c>
      <c r="E19" s="12" t="n">
        <v>4.33395068919736</v>
      </c>
      <c r="F19" s="12" t="n">
        <v>30.9595287576282</v>
      </c>
      <c r="G19" s="12" t="n">
        <v>48.1037213231674</v>
      </c>
      <c r="H19" s="12" t="n">
        <v>11.0562437151549</v>
      </c>
      <c r="I19" s="12" t="n">
        <v>1.2924852066019</v>
      </c>
      <c r="J19" s="13" t="n">
        <v>60</v>
      </c>
      <c r="K19" s="13" t="n">
        <v>165</v>
      </c>
    </row>
    <row r="20" customFormat="false" ht="15" hidden="false" customHeight="false" outlineLevel="0" collapsed="false">
      <c r="B20" s="11"/>
      <c r="C20" s="11" t="s">
        <v>140</v>
      </c>
      <c r="D20" s="12" t="n">
        <v>33.0457274292364</v>
      </c>
      <c r="E20" s="12" t="n">
        <v>3.2517629240125</v>
      </c>
      <c r="F20" s="12" t="n">
        <v>26.9400905985745</v>
      </c>
      <c r="G20" s="12" t="n">
        <v>39.7816597948642</v>
      </c>
      <c r="H20" s="12" t="n">
        <v>9.84019168885228</v>
      </c>
      <c r="I20" s="12" t="n">
        <v>1.18043231742951</v>
      </c>
      <c r="J20" s="13" t="n">
        <v>86</v>
      </c>
      <c r="K20" s="13" t="n">
        <v>248</v>
      </c>
    </row>
    <row r="21" customFormat="false" ht="15" hidden="false" customHeight="false" outlineLevel="0" collapsed="false">
      <c r="B21" s="11"/>
      <c r="C21" s="11" t="s">
        <v>141</v>
      </c>
      <c r="D21" s="12" t="n">
        <v>42.2153029851498</v>
      </c>
      <c r="E21" s="12" t="n">
        <v>3.46550684060737</v>
      </c>
      <c r="F21" s="12" t="n">
        <v>35.5663706804359</v>
      </c>
      <c r="G21" s="12" t="n">
        <v>49.1588980523162</v>
      </c>
      <c r="H21" s="12" t="n">
        <v>8.20912464332293</v>
      </c>
      <c r="I21" s="12" t="n">
        <v>1.92498578670639</v>
      </c>
      <c r="J21" s="13" t="n">
        <v>172</v>
      </c>
      <c r="K21" s="13" t="n">
        <v>392</v>
      </c>
    </row>
    <row r="22" customFormat="false" ht="15" hidden="false" customHeight="false" outlineLevel="0" collapsed="false">
      <c r="B22" s="11"/>
      <c r="C22" s="11" t="s">
        <v>142</v>
      </c>
      <c r="D22" s="12" t="n">
        <v>42.9738964563153</v>
      </c>
      <c r="E22" s="12" t="n">
        <v>3.87106024469306</v>
      </c>
      <c r="F22" s="12" t="n">
        <v>35.5416125326844</v>
      </c>
      <c r="G22" s="12" t="n">
        <v>50.7370258772247</v>
      </c>
      <c r="H22" s="12" t="n">
        <v>9.0079340341599</v>
      </c>
      <c r="I22" s="12" t="n">
        <v>2.46425970356466</v>
      </c>
      <c r="J22" s="13" t="n">
        <v>175</v>
      </c>
      <c r="K22" s="13" t="n">
        <v>404</v>
      </c>
    </row>
    <row r="23" customFormat="false" ht="15" hidden="false" customHeight="false" outlineLevel="0" collapsed="false">
      <c r="B23" s="11"/>
      <c r="C23" s="11" t="s">
        <v>143</v>
      </c>
      <c r="D23" s="12" t="n">
        <v>44.9079971743824</v>
      </c>
      <c r="E23" s="12" t="n">
        <v>2.87379316492065</v>
      </c>
      <c r="F23" s="12" t="n">
        <v>39.3176207018953</v>
      </c>
      <c r="G23" s="12" t="n">
        <v>50.6300473659985</v>
      </c>
      <c r="H23" s="12" t="n">
        <v>6.39929042874348</v>
      </c>
      <c r="I23" s="12" t="n">
        <v>1.09155725381123</v>
      </c>
      <c r="J23" s="13" t="n">
        <v>144</v>
      </c>
      <c r="K23" s="13" t="n">
        <v>328</v>
      </c>
    </row>
    <row r="24" customFormat="false" ht="15" hidden="false" customHeight="false" outlineLevel="0" collapsed="false">
      <c r="B24" s="11"/>
      <c r="C24" s="11" t="s">
        <v>144</v>
      </c>
      <c r="D24" s="12" t="n">
        <v>32.8428025130739</v>
      </c>
      <c r="E24" s="12" t="n">
        <v>3.47501360792312</v>
      </c>
      <c r="F24" s="12" t="n">
        <v>26.3284753960928</v>
      </c>
      <c r="G24" s="12" t="n">
        <v>40.0917972893234</v>
      </c>
      <c r="H24" s="12" t="n">
        <v>10.5807462884442</v>
      </c>
      <c r="I24" s="12" t="n">
        <v>1.17163953887113</v>
      </c>
      <c r="J24" s="13" t="n">
        <v>76</v>
      </c>
      <c r="K24" s="13" t="n">
        <v>215</v>
      </c>
    </row>
    <row r="25" customFormat="false" ht="15" hidden="false" customHeight="false" outlineLevel="0" collapsed="false">
      <c r="B25" s="11"/>
      <c r="C25" s="11" t="s">
        <v>145</v>
      </c>
      <c r="D25" s="12" t="n">
        <v>51.3976661050889</v>
      </c>
      <c r="E25" s="12" t="n">
        <v>4.98463676331055</v>
      </c>
      <c r="F25" s="12" t="n">
        <v>41.5672656446204</v>
      </c>
      <c r="G25" s="12" t="n">
        <v>61.1211059125927</v>
      </c>
      <c r="H25" s="12" t="n">
        <v>9.69817725403881</v>
      </c>
      <c r="I25" s="12" t="n">
        <v>1.53174767517233</v>
      </c>
      <c r="J25" s="13" t="n">
        <v>77</v>
      </c>
      <c r="K25" s="13" t="n">
        <v>155</v>
      </c>
    </row>
    <row r="26" customFormat="false" ht="15" hidden="false" customHeight="false" outlineLevel="0" collapsed="false">
      <c r="B26" s="11"/>
      <c r="C26" s="11" t="s">
        <v>146</v>
      </c>
      <c r="D26" s="12" t="n">
        <v>35.8118027087132</v>
      </c>
      <c r="E26" s="12" t="n">
        <v>4.09328594122637</v>
      </c>
      <c r="F26" s="12" t="n">
        <v>28.1558751506023</v>
      </c>
      <c r="G26" s="12" t="n">
        <v>44.266804998037</v>
      </c>
      <c r="H26" s="12" t="n">
        <v>11.4299913202372</v>
      </c>
      <c r="I26" s="12" t="n">
        <v>1.67645014089499</v>
      </c>
      <c r="J26" s="13" t="n">
        <v>86</v>
      </c>
      <c r="K26" s="13" t="n">
        <v>231</v>
      </c>
    </row>
    <row r="27" customFormat="false" ht="15" hidden="false" customHeight="false" outlineLevel="0" collapsed="false">
      <c r="B27" s="11"/>
      <c r="C27" s="11" t="s">
        <v>147</v>
      </c>
      <c r="D27" s="12" t="n">
        <v>36.5822335196639</v>
      </c>
      <c r="E27" s="12" t="n">
        <v>2.96745554228008</v>
      </c>
      <c r="F27" s="12" t="n">
        <v>30.940155590693</v>
      </c>
      <c r="G27" s="12" t="n">
        <v>42.6182403721473</v>
      </c>
      <c r="H27" s="12" t="n">
        <v>8.11173965276065</v>
      </c>
      <c r="I27" s="12" t="n">
        <v>1.28672867789819</v>
      </c>
      <c r="J27" s="13" t="n">
        <v>130</v>
      </c>
      <c r="K27" s="13" t="n">
        <v>340</v>
      </c>
    </row>
    <row r="28" customFormat="false" ht="15" hidden="false" customHeight="false" outlineLevel="0" collapsed="false">
      <c r="B28" s="11"/>
      <c r="C28" s="11" t="s">
        <v>148</v>
      </c>
      <c r="D28" s="12" t="n">
        <v>30.0272442129729</v>
      </c>
      <c r="E28" s="12" t="n">
        <v>5.78756120393799</v>
      </c>
      <c r="F28" s="12" t="n">
        <v>19.8457167354029</v>
      </c>
      <c r="G28" s="12" t="n">
        <v>42.6526656253237</v>
      </c>
      <c r="H28" s="12" t="n">
        <v>19.2743668479492</v>
      </c>
      <c r="I28" s="12" t="n">
        <v>1.72175159701206</v>
      </c>
      <c r="J28" s="13" t="n">
        <v>37</v>
      </c>
      <c r="K28" s="13" t="n">
        <v>109</v>
      </c>
    </row>
    <row r="29" customFormat="false" ht="15" hidden="false" customHeight="false" outlineLevel="0" collapsed="false">
      <c r="B29" s="11"/>
      <c r="C29" s="11" t="s">
        <v>149</v>
      </c>
      <c r="D29" s="12" t="n">
        <v>32.130222314872</v>
      </c>
      <c r="E29" s="12" t="n">
        <v>3.13704453783923</v>
      </c>
      <c r="F29" s="12" t="n">
        <v>26.2404986457693</v>
      </c>
      <c r="G29" s="12" t="n">
        <v>38.6492118768754</v>
      </c>
      <c r="H29" s="12" t="n">
        <v>9.76353200141786</v>
      </c>
      <c r="I29" s="12" t="n">
        <v>1.13723902103314</v>
      </c>
      <c r="J29" s="13" t="n">
        <v>90</v>
      </c>
      <c r="K29" s="13" t="n">
        <v>253</v>
      </c>
    </row>
    <row r="30" customFormat="false" ht="15" hidden="false" customHeight="false" outlineLevel="0" collapsed="false">
      <c r="B30" s="11"/>
      <c r="C30" s="11" t="s">
        <v>150</v>
      </c>
      <c r="D30" s="12" t="n">
        <v>27.3208853240436</v>
      </c>
      <c r="E30" s="12" t="n">
        <v>4.06334694642786</v>
      </c>
      <c r="F30" s="12" t="n">
        <v>20.0065892477737</v>
      </c>
      <c r="G30" s="12" t="n">
        <v>36.1023952937685</v>
      </c>
      <c r="H30" s="12" t="n">
        <v>14.8726767022148</v>
      </c>
      <c r="I30" s="12" t="n">
        <v>1.62142933604191</v>
      </c>
      <c r="J30" s="13" t="n">
        <v>66</v>
      </c>
      <c r="K30" s="13" t="n">
        <v>196</v>
      </c>
    </row>
    <row r="31" customFormat="false" ht="15" hidden="false" customHeight="false" outlineLevel="0" collapsed="false">
      <c r="B31" s="11"/>
      <c r="C31" s="11" t="s">
        <v>151</v>
      </c>
      <c r="D31" s="12" t="n">
        <v>35.4075003817205</v>
      </c>
      <c r="E31" s="12" t="n">
        <v>2.36287736350614</v>
      </c>
      <c r="F31" s="12" t="n">
        <v>30.9065567000168</v>
      </c>
      <c r="G31" s="12" t="n">
        <v>40.1827143374512</v>
      </c>
      <c r="H31" s="12" t="n">
        <v>6.67338088832162</v>
      </c>
      <c r="I31" s="12" t="n">
        <v>1.74546460093104</v>
      </c>
      <c r="J31" s="13" t="n">
        <v>252</v>
      </c>
      <c r="K31" s="13" t="n">
        <v>716</v>
      </c>
    </row>
    <row r="32" customFormat="false" ht="15" hidden="false" customHeight="false" outlineLevel="0" collapsed="false">
      <c r="B32" s="11"/>
      <c r="C32" s="11" t="s">
        <v>152</v>
      </c>
      <c r="D32" s="12" t="n">
        <v>32.2557420201085</v>
      </c>
      <c r="E32" s="12" t="n">
        <v>2.9296691291066</v>
      </c>
      <c r="F32" s="12" t="n">
        <v>26.7609289802774</v>
      </c>
      <c r="G32" s="12" t="n">
        <v>38.2889616501224</v>
      </c>
      <c r="H32" s="12" t="n">
        <v>9.08262822563567</v>
      </c>
      <c r="I32" s="12" t="n">
        <v>1.49259237617594</v>
      </c>
      <c r="J32" s="13" t="n">
        <v>122</v>
      </c>
      <c r="K32" s="13" t="n">
        <v>381</v>
      </c>
    </row>
    <row r="33" customFormat="false" ht="15" hidden="false" customHeight="false" outlineLevel="0" collapsed="false">
      <c r="B33" s="11"/>
      <c r="C33" s="11" t="s">
        <v>153</v>
      </c>
      <c r="D33" s="12" t="n">
        <v>43.366585676263</v>
      </c>
      <c r="E33" s="12" t="n">
        <v>4.13762114589176</v>
      </c>
      <c r="F33" s="12" t="n">
        <v>35.4099042927864</v>
      </c>
      <c r="G33" s="12" t="n">
        <v>51.6806075889724</v>
      </c>
      <c r="H33" s="12" t="n">
        <v>9.54103506506049</v>
      </c>
      <c r="I33" s="12" t="n">
        <v>1.51263172032246</v>
      </c>
      <c r="J33" s="13" t="n">
        <v>100</v>
      </c>
      <c r="K33" s="13" t="n">
        <v>218</v>
      </c>
    </row>
    <row r="34" customFormat="false" ht="15" hidden="false" customHeight="false" outlineLevel="0" collapsed="false">
      <c r="B34" s="11"/>
      <c r="C34" s="11" t="s">
        <v>154</v>
      </c>
      <c r="D34" s="12" t="n">
        <v>30.7484417663055</v>
      </c>
      <c r="E34" s="12" t="n">
        <v>3.43858069948203</v>
      </c>
      <c r="F34" s="12" t="n">
        <v>24.3817268821196</v>
      </c>
      <c r="G34" s="12" t="n">
        <v>37.943462379508</v>
      </c>
      <c r="H34" s="12" t="n">
        <v>11.1829429459091</v>
      </c>
      <c r="I34" s="12" t="n">
        <v>1.74355410419818</v>
      </c>
      <c r="J34" s="13" t="n">
        <v>102</v>
      </c>
      <c r="K34" s="13" t="n">
        <v>315</v>
      </c>
    </row>
    <row r="35" customFormat="false" ht="15" hidden="false" customHeight="false" outlineLevel="0" collapsed="false">
      <c r="B35" s="11"/>
      <c r="C35" s="11" t="s">
        <v>155</v>
      </c>
      <c r="D35" s="12" t="n">
        <v>24.6671312564191</v>
      </c>
      <c r="E35" s="12" t="n">
        <v>3.4983520317563</v>
      </c>
      <c r="F35" s="12" t="n">
        <v>18.3557565275046</v>
      </c>
      <c r="G35" s="12" t="n">
        <v>32.2903185065304</v>
      </c>
      <c r="H35" s="12" t="n">
        <v>14.1822411183138</v>
      </c>
      <c r="I35" s="12" t="n">
        <v>1.08010932662076</v>
      </c>
      <c r="J35" s="13" t="n">
        <v>45</v>
      </c>
      <c r="K35" s="13" t="n">
        <v>165</v>
      </c>
    </row>
    <row r="36" customFormat="false" ht="15" hidden="false" customHeight="false" outlineLevel="0" collapsed="false">
      <c r="B36" s="11"/>
      <c r="C36" s="11" t="s">
        <v>156</v>
      </c>
      <c r="D36" s="12" t="n">
        <v>47.2503122847325</v>
      </c>
      <c r="E36" s="12" t="n">
        <v>3.23341586660058</v>
      </c>
      <c r="F36" s="12" t="n">
        <v>40.9438173651636</v>
      </c>
      <c r="G36" s="12" t="n">
        <v>53.6457990985334</v>
      </c>
      <c r="H36" s="12" t="n">
        <v>6.84316295544435</v>
      </c>
      <c r="I36" s="12" t="n">
        <v>1.38004882637319</v>
      </c>
      <c r="J36" s="13" t="n">
        <v>149</v>
      </c>
      <c r="K36" s="13" t="n">
        <v>330</v>
      </c>
    </row>
    <row r="37" customFormat="false" ht="15" hidden="false" customHeight="false" outlineLevel="0" collapsed="false">
      <c r="B37" s="11"/>
      <c r="C37" s="11" t="s">
        <v>157</v>
      </c>
      <c r="D37" s="12" t="n">
        <v>51.1695451092248</v>
      </c>
      <c r="E37" s="12" t="n">
        <v>3.92223639530604</v>
      </c>
      <c r="F37" s="12" t="n">
        <v>43.3987471286135</v>
      </c>
      <c r="G37" s="12" t="n">
        <v>58.8842217548942</v>
      </c>
      <c r="H37" s="12" t="n">
        <v>7.6651773763745</v>
      </c>
      <c r="I37" s="12" t="n">
        <v>1.2560165783558</v>
      </c>
      <c r="J37" s="13" t="n">
        <v>104</v>
      </c>
      <c r="K37" s="13" t="n">
        <v>205</v>
      </c>
    </row>
    <row r="38" customFormat="false" ht="15" hidden="false" customHeight="true" outlineLevel="0" collapsed="false">
      <c r="B38" s="11" t="s">
        <v>158</v>
      </c>
      <c r="C38" s="11" t="s">
        <v>159</v>
      </c>
      <c r="D38" s="12" t="n">
        <v>36.1548658235792</v>
      </c>
      <c r="E38" s="12" t="n">
        <v>1.40995199366385</v>
      </c>
      <c r="F38" s="12" t="n">
        <v>33.4371687145572</v>
      </c>
      <c r="G38" s="12" t="n">
        <v>38.9641489489777</v>
      </c>
      <c r="H38" s="12" t="n">
        <v>3.8997572292035</v>
      </c>
      <c r="I38" s="12" t="n">
        <v>2.71112047843616</v>
      </c>
      <c r="J38" s="13" t="n">
        <v>1173</v>
      </c>
      <c r="K38" s="13" t="n">
        <v>3149</v>
      </c>
    </row>
    <row r="39" customFormat="false" ht="15" hidden="false" customHeight="false" outlineLevel="0" collapsed="false">
      <c r="B39" s="11"/>
      <c r="C39" s="11" t="s">
        <v>160</v>
      </c>
      <c r="D39" s="12" t="n">
        <v>42.18403665248</v>
      </c>
      <c r="E39" s="12" t="n">
        <v>1.37632553238804</v>
      </c>
      <c r="F39" s="12" t="n">
        <v>39.5098176602535</v>
      </c>
      <c r="G39" s="12" t="n">
        <v>44.9048913911924</v>
      </c>
      <c r="H39" s="12" t="n">
        <v>3.26266910804784</v>
      </c>
      <c r="I39" s="12" t="n">
        <v>2.38443125895109</v>
      </c>
      <c r="J39" s="13" t="n">
        <v>1250</v>
      </c>
      <c r="K39" s="13" t="n">
        <v>3071</v>
      </c>
    </row>
    <row r="40" customFormat="false" ht="15" hidden="false" customHeight="true" outlineLevel="0" collapsed="false">
      <c r="B40" s="11" t="s">
        <v>182</v>
      </c>
      <c r="C40" s="11" t="s">
        <v>183</v>
      </c>
      <c r="D40" s="12" t="n">
        <v>38.5348354159751</v>
      </c>
      <c r="E40" s="12" t="n">
        <v>1.4464597564619</v>
      </c>
      <c r="F40" s="12" t="n">
        <v>35.7402386332082</v>
      </c>
      <c r="G40" s="12" t="n">
        <v>41.407142346128</v>
      </c>
      <c r="H40" s="12" t="n">
        <v>3.75364197315931</v>
      </c>
      <c r="I40" s="12" t="n">
        <v>2.83553613048738</v>
      </c>
      <c r="J40" s="13" t="n">
        <v>1238</v>
      </c>
      <c r="K40" s="13" t="n">
        <v>3211</v>
      </c>
    </row>
    <row r="41" customFormat="false" ht="15" hidden="false" customHeight="false" outlineLevel="0" collapsed="false">
      <c r="B41" s="11"/>
      <c r="C41" s="11" t="s">
        <v>184</v>
      </c>
      <c r="D41" s="12" t="n">
        <v>40.726585649042</v>
      </c>
      <c r="E41" s="12" t="n">
        <v>1.55094197008629</v>
      </c>
      <c r="F41" s="12" t="n">
        <v>37.7244401603169</v>
      </c>
      <c r="G41" s="12" t="n">
        <v>43.7996121238504</v>
      </c>
      <c r="H41" s="12" t="n">
        <v>3.80818068927115</v>
      </c>
      <c r="I41" s="12" t="n">
        <v>2.99730530366968</v>
      </c>
      <c r="J41" s="13" t="n">
        <v>1185</v>
      </c>
      <c r="K41" s="13" t="n">
        <v>3009</v>
      </c>
    </row>
    <row r="42" customFormat="false" ht="15" hidden="false" customHeight="true" outlineLevel="0" collapsed="false">
      <c r="B42" s="11" t="s">
        <v>185</v>
      </c>
      <c r="C42" s="11" t="s">
        <v>186</v>
      </c>
      <c r="D42" s="12" t="n">
        <v>25.4635519785067</v>
      </c>
      <c r="E42" s="12" t="n">
        <v>2.23326572309347</v>
      </c>
      <c r="F42" s="12" t="n">
        <v>21.330808903691</v>
      </c>
      <c r="G42" s="12" t="n">
        <v>30.0907293211732</v>
      </c>
      <c r="H42" s="12" t="n">
        <v>8.77044068705941</v>
      </c>
      <c r="I42" s="12" t="n">
        <v>1.86574150097595</v>
      </c>
      <c r="J42" s="13" t="n">
        <v>185</v>
      </c>
      <c r="K42" s="13" t="n">
        <v>711</v>
      </c>
    </row>
    <row r="43" customFormat="false" ht="15" hidden="false" customHeight="false" outlineLevel="0" collapsed="false">
      <c r="B43" s="11"/>
      <c r="C43" s="11" t="s">
        <v>187</v>
      </c>
      <c r="D43" s="12" t="n">
        <v>36.7514975871069</v>
      </c>
      <c r="E43" s="12" t="n">
        <v>4.68055182344145</v>
      </c>
      <c r="F43" s="12" t="n">
        <v>28.1074598552295</v>
      </c>
      <c r="G43" s="12" t="n">
        <v>46.3403696744183</v>
      </c>
      <c r="H43" s="12" t="n">
        <v>12.735676450593</v>
      </c>
      <c r="I43" s="12" t="n">
        <v>2.47870348369739</v>
      </c>
      <c r="J43" s="13" t="n">
        <v>114</v>
      </c>
      <c r="K43" s="13" t="n">
        <v>264</v>
      </c>
    </row>
    <row r="44" customFormat="false" ht="15" hidden="false" customHeight="false" outlineLevel="0" collapsed="false">
      <c r="B44" s="11"/>
      <c r="C44" s="11" t="s">
        <v>188</v>
      </c>
      <c r="D44" s="12" t="n">
        <v>31.409075541744</v>
      </c>
      <c r="E44" s="12" t="n">
        <v>4.46603656530135</v>
      </c>
      <c r="F44" s="12" t="n">
        <v>23.3337239341096</v>
      </c>
      <c r="G44" s="12" t="n">
        <v>40.7921502191002</v>
      </c>
      <c r="H44" s="12" t="n">
        <v>14.2189366871553</v>
      </c>
      <c r="I44" s="12" t="n">
        <v>1.53684768306922</v>
      </c>
      <c r="J44" s="13" t="n">
        <v>55</v>
      </c>
      <c r="K44" s="13" t="n">
        <v>167</v>
      </c>
    </row>
    <row r="45" customFormat="false" ht="15" hidden="false" customHeight="false" outlineLevel="0" collapsed="false">
      <c r="B45" s="11"/>
      <c r="C45" s="11" t="s">
        <v>189</v>
      </c>
      <c r="D45" s="12" t="n">
        <v>41.7710703974953</v>
      </c>
      <c r="E45" s="12" t="n">
        <v>1.11225097085806</v>
      </c>
      <c r="F45" s="12" t="n">
        <v>39.6074843245534</v>
      </c>
      <c r="G45" s="12" t="n">
        <v>43.9668013822926</v>
      </c>
      <c r="H45" s="12" t="n">
        <v>2.66273035446262</v>
      </c>
      <c r="I45" s="12" t="n">
        <v>2.52426793797347</v>
      </c>
      <c r="J45" s="13" t="n">
        <v>2030</v>
      </c>
      <c r="K45" s="13" t="n">
        <v>4964</v>
      </c>
    </row>
    <row r="46" customFormat="false" ht="15" hidden="false" customHeight="false" outlineLevel="0" collapsed="false">
      <c r="B46" s="11"/>
      <c r="C46" s="11" t="s">
        <v>190</v>
      </c>
      <c r="D46" s="12" t="n">
        <v>35.2862426003066</v>
      </c>
      <c r="E46" s="12" t="n">
        <v>7.35127791574139</v>
      </c>
      <c r="F46" s="12" t="n">
        <v>22.4224306027579</v>
      </c>
      <c r="G46" s="12" t="n">
        <v>50.7063330563757</v>
      </c>
      <c r="H46" s="12" t="n">
        <v>20.833269212057</v>
      </c>
      <c r="I46" s="12" t="n">
        <v>2.67425055463054</v>
      </c>
      <c r="J46" s="13" t="n">
        <v>39</v>
      </c>
      <c r="K46" s="13" t="n">
        <v>114</v>
      </c>
    </row>
    <row r="47" customFormat="false" ht="15" hidden="false" customHeight="true" outlineLevel="0" collapsed="false">
      <c r="B47" s="11" t="s">
        <v>161</v>
      </c>
      <c r="C47" s="11" t="s">
        <v>162</v>
      </c>
      <c r="D47" s="12" t="n">
        <v>38.1537365171594</v>
      </c>
      <c r="E47" s="12" t="n">
        <v>2.23253062585112</v>
      </c>
      <c r="F47" s="12" t="n">
        <v>33.8808333152304</v>
      </c>
      <c r="G47" s="12" t="n">
        <v>42.6181759011139</v>
      </c>
      <c r="H47" s="12" t="n">
        <v>5.85140756750537</v>
      </c>
      <c r="I47" s="12" t="n">
        <v>2.75014309900256</v>
      </c>
      <c r="J47" s="13" t="n">
        <v>439</v>
      </c>
      <c r="K47" s="13" t="n">
        <v>1303</v>
      </c>
    </row>
    <row r="48" customFormat="false" ht="15" hidden="false" customHeight="false" outlineLevel="0" collapsed="false">
      <c r="B48" s="11"/>
      <c r="C48" s="11" t="s">
        <v>163</v>
      </c>
      <c r="D48" s="12" t="n">
        <v>41.5577207339567</v>
      </c>
      <c r="E48" s="12" t="n">
        <v>2.52477308223348</v>
      </c>
      <c r="F48" s="12" t="n">
        <v>36.705989380439</v>
      </c>
      <c r="G48" s="12" t="n">
        <v>46.5788100162526</v>
      </c>
      <c r="H48" s="12" t="n">
        <v>6.07534060492999</v>
      </c>
      <c r="I48" s="12" t="n">
        <v>2.96319190849547</v>
      </c>
      <c r="J48" s="13" t="n">
        <v>446</v>
      </c>
      <c r="K48" s="13" t="n">
        <v>1130</v>
      </c>
    </row>
    <row r="49" customFormat="false" ht="15" hidden="false" customHeight="false" outlineLevel="0" collapsed="false">
      <c r="B49" s="11"/>
      <c r="C49" s="11" t="s">
        <v>164</v>
      </c>
      <c r="D49" s="12" t="n">
        <v>38.0081177490472</v>
      </c>
      <c r="E49" s="12" t="n">
        <v>2.4950222643738</v>
      </c>
      <c r="F49" s="12" t="n">
        <v>33.2502942880983</v>
      </c>
      <c r="G49" s="12" t="n">
        <v>43.0080898708882</v>
      </c>
      <c r="H49" s="12" t="n">
        <v>6.56444573458612</v>
      </c>
      <c r="I49" s="12" t="n">
        <v>3.02776582443473</v>
      </c>
      <c r="J49" s="13" t="n">
        <v>462</v>
      </c>
      <c r="K49" s="13" t="n">
        <v>1147</v>
      </c>
    </row>
    <row r="50" customFormat="false" ht="15" hidden="false" customHeight="false" outlineLevel="0" collapsed="false">
      <c r="B50" s="11"/>
      <c r="C50" s="11" t="s">
        <v>165</v>
      </c>
      <c r="D50" s="12" t="n">
        <v>40.0867109915533</v>
      </c>
      <c r="E50" s="12" t="n">
        <v>2.24743339982935</v>
      </c>
      <c r="F50" s="12" t="n">
        <v>35.7696216562037</v>
      </c>
      <c r="G50" s="12" t="n">
        <v>44.563339093205</v>
      </c>
      <c r="H50" s="12" t="n">
        <v>5.60643002191652</v>
      </c>
      <c r="I50" s="12" t="n">
        <v>2.45005594118306</v>
      </c>
      <c r="J50" s="13" t="n">
        <v>470</v>
      </c>
      <c r="K50" s="13" t="n">
        <v>1166</v>
      </c>
    </row>
    <row r="51" customFormat="false" ht="15" hidden="false" customHeight="false" outlineLevel="0" collapsed="false">
      <c r="B51" s="11"/>
      <c r="C51" s="11" t="s">
        <v>166</v>
      </c>
      <c r="D51" s="12" t="n">
        <v>39.9068406641933</v>
      </c>
      <c r="E51" s="12" t="n">
        <v>2.13386231891812</v>
      </c>
      <c r="F51" s="12" t="n">
        <v>35.8045387788725</v>
      </c>
      <c r="G51" s="12" t="n">
        <v>44.1558667510582</v>
      </c>
      <c r="H51" s="12" t="n">
        <v>5.34710912566113</v>
      </c>
      <c r="I51" s="12" t="n">
        <v>2.73225480631738</v>
      </c>
      <c r="J51" s="13" t="n">
        <v>590</v>
      </c>
      <c r="K51" s="13" t="n">
        <v>1440</v>
      </c>
    </row>
    <row r="52" customFormat="false" ht="15" hidden="false" customHeight="true" outlineLevel="0" collapsed="false">
      <c r="B52" s="11" t="s">
        <v>167</v>
      </c>
      <c r="C52" s="11" t="s">
        <v>168</v>
      </c>
      <c r="D52" s="12" t="n">
        <v>39.4607745383718</v>
      </c>
      <c r="E52" s="12" t="n">
        <v>1.23485326140813</v>
      </c>
      <c r="F52" s="12" t="n">
        <v>37.0670087274509</v>
      </c>
      <c r="G52" s="12" t="n">
        <v>41.9061903827211</v>
      </c>
      <c r="H52" s="12" t="n">
        <v>3.12931835691</v>
      </c>
      <c r="I52" s="12" t="n">
        <v>2.56279454063676</v>
      </c>
      <c r="J52" s="13" t="n">
        <v>1632</v>
      </c>
      <c r="K52" s="13" t="n">
        <v>4016</v>
      </c>
    </row>
    <row r="53" customFormat="false" ht="15" hidden="false" customHeight="false" outlineLevel="0" collapsed="false">
      <c r="B53" s="11"/>
      <c r="C53" s="11" t="s">
        <v>169</v>
      </c>
      <c r="D53" s="12" t="n">
        <v>39.6777070897067</v>
      </c>
      <c r="E53" s="12" t="n">
        <v>1.94998242754252</v>
      </c>
      <c r="F53" s="12" t="n">
        <v>35.9234783629711</v>
      </c>
      <c r="G53" s="12" t="n">
        <v>43.5575733046501</v>
      </c>
      <c r="H53" s="12" t="n">
        <v>4.91455421840238</v>
      </c>
      <c r="I53" s="12" t="n">
        <v>3.44585135528471</v>
      </c>
      <c r="J53" s="13" t="n">
        <v>775</v>
      </c>
      <c r="K53" s="13" t="n">
        <v>2170</v>
      </c>
    </row>
    <row r="54" customFormat="false" ht="15" hidden="false" customHeight="true" outlineLevel="0" collapsed="false">
      <c r="B54" s="11" t="s">
        <v>170</v>
      </c>
      <c r="C54" s="11" t="s">
        <v>171</v>
      </c>
      <c r="D54" s="12" t="n">
        <v>42.1274951627336</v>
      </c>
      <c r="E54" s="12" t="n">
        <v>1.25996000913039</v>
      </c>
      <c r="F54" s="12" t="n">
        <v>39.6784325801106</v>
      </c>
      <c r="G54" s="12" t="n">
        <v>44.6159153458283</v>
      </c>
      <c r="H54" s="12" t="n">
        <v>2.99082583539163</v>
      </c>
      <c r="I54" s="12" t="n">
        <v>2.59154453582156</v>
      </c>
      <c r="J54" s="13" t="n">
        <v>1640</v>
      </c>
      <c r="K54" s="13" t="n">
        <v>3981</v>
      </c>
    </row>
    <row r="55" customFormat="false" ht="15" hidden="false" customHeight="false" outlineLevel="0" collapsed="false">
      <c r="B55" s="11"/>
      <c r="C55" s="11" t="s">
        <v>170</v>
      </c>
      <c r="D55" s="12" t="n">
        <v>35.9039272583208</v>
      </c>
      <c r="E55" s="12" t="n">
        <v>1.626444690604</v>
      </c>
      <c r="F55" s="12" t="n">
        <v>32.7802368842753</v>
      </c>
      <c r="G55" s="12" t="n">
        <v>39.1519076144029</v>
      </c>
      <c r="H55" s="12" t="n">
        <v>4.52999104778174</v>
      </c>
      <c r="I55" s="12" t="n">
        <v>2.5725587675456</v>
      </c>
      <c r="J55" s="13" t="n">
        <v>783</v>
      </c>
      <c r="K55" s="13" t="n">
        <v>2239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255</v>
      </c>
      <c r="K2" s="9" t="str">
        <f aca="false">HYPERLINK("#'INDICE'!A1", "Índice")</f>
        <v>Índice</v>
      </c>
    </row>
    <row r="3" customFormat="false" ht="15" hidden="false" customHeight="false" outlineLevel="0" collapsed="false">
      <c r="B3" s="7" t="s">
        <v>109</v>
      </c>
      <c r="C3" s="8" t="s">
        <v>54</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67.2755587126663</v>
      </c>
      <c r="E9" s="12" t="n">
        <v>0.98893314764995</v>
      </c>
      <c r="F9" s="12" t="n">
        <v>65.3077390671418</v>
      </c>
      <c r="G9" s="12" t="n">
        <v>69.1844270021751</v>
      </c>
      <c r="H9" s="12" t="n">
        <v>1.46997389033019</v>
      </c>
      <c r="I9" s="12" t="n">
        <v>2.90435186719466</v>
      </c>
      <c r="J9" s="13" t="n">
        <v>4363</v>
      </c>
      <c r="K9" s="13" t="n">
        <v>6539</v>
      </c>
    </row>
    <row r="10" customFormat="false" ht="15" hidden="false" customHeight="true" outlineLevel="0" collapsed="false">
      <c r="B10" s="11" t="s">
        <v>127</v>
      </c>
      <c r="C10" s="11" t="s">
        <v>128</v>
      </c>
      <c r="D10" s="12" t="n">
        <v>71.6500282656114</v>
      </c>
      <c r="E10" s="12" t="n">
        <v>1.23067082822244</v>
      </c>
      <c r="F10" s="12" t="n">
        <v>69.1754772895378</v>
      </c>
      <c r="G10" s="12" t="n">
        <v>74.000589042748</v>
      </c>
      <c r="H10" s="12" t="n">
        <v>1.71761387680163</v>
      </c>
      <c r="I10" s="12" t="n">
        <v>2.97724192739225</v>
      </c>
      <c r="J10" s="13" t="n">
        <v>2911</v>
      </c>
      <c r="K10" s="13" t="n">
        <v>3994</v>
      </c>
    </row>
    <row r="11" customFormat="false" ht="15" hidden="false" customHeight="false" outlineLevel="0" collapsed="false">
      <c r="B11" s="11"/>
      <c r="C11" s="11" t="s">
        <v>129</v>
      </c>
      <c r="D11" s="12" t="n">
        <v>59.1497838787367</v>
      </c>
      <c r="E11" s="12" t="n">
        <v>1.63643397313996</v>
      </c>
      <c r="F11" s="12" t="n">
        <v>55.9038189502838</v>
      </c>
      <c r="G11" s="12" t="n">
        <v>62.3178674058297</v>
      </c>
      <c r="H11" s="12" t="n">
        <v>2.76659332601252</v>
      </c>
      <c r="I11" s="12" t="n">
        <v>2.8194640436563</v>
      </c>
      <c r="J11" s="13" t="n">
        <v>1452</v>
      </c>
      <c r="K11" s="13" t="n">
        <v>2545</v>
      </c>
    </row>
    <row r="12" customFormat="false" ht="15" hidden="false" customHeight="true" outlineLevel="0" collapsed="false">
      <c r="B12" s="11" t="s">
        <v>130</v>
      </c>
      <c r="C12" s="11" t="s">
        <v>131</v>
      </c>
      <c r="D12" s="12" t="n">
        <v>66.4502897363126</v>
      </c>
      <c r="E12" s="12" t="n">
        <v>1.19093172647803</v>
      </c>
      <c r="F12" s="12" t="n">
        <v>64.0752793188908</v>
      </c>
      <c r="G12" s="12" t="n">
        <v>68.744875766892</v>
      </c>
      <c r="H12" s="12" t="n">
        <v>1.79221449779057</v>
      </c>
      <c r="I12" s="12" t="n">
        <v>2.04790145203987</v>
      </c>
      <c r="J12" s="13" t="n">
        <v>2137</v>
      </c>
      <c r="K12" s="13" t="n">
        <v>3220</v>
      </c>
    </row>
    <row r="13" customFormat="false" ht="15" hidden="false" customHeight="false" outlineLevel="0" collapsed="false">
      <c r="B13" s="11"/>
      <c r="C13" s="11" t="s">
        <v>132</v>
      </c>
      <c r="D13" s="12" t="n">
        <v>69.8581272746381</v>
      </c>
      <c r="E13" s="12" t="n">
        <v>1.61057673718035</v>
      </c>
      <c r="F13" s="12" t="n">
        <v>66.6057723334235</v>
      </c>
      <c r="G13" s="12" t="n">
        <v>72.9224984200647</v>
      </c>
      <c r="H13" s="12" t="n">
        <v>2.30549658287944</v>
      </c>
      <c r="I13" s="12" t="n">
        <v>2.44162702504573</v>
      </c>
      <c r="J13" s="13" t="n">
        <v>1425</v>
      </c>
      <c r="K13" s="13" t="n">
        <v>1983</v>
      </c>
    </row>
    <row r="14" customFormat="false" ht="15" hidden="false" customHeight="false" outlineLevel="0" collapsed="false">
      <c r="B14" s="11"/>
      <c r="C14" s="11" t="s">
        <v>133</v>
      </c>
      <c r="D14" s="12" t="n">
        <v>53.0856047638723</v>
      </c>
      <c r="E14" s="12" t="n">
        <v>1.86253817832242</v>
      </c>
      <c r="F14" s="12" t="n">
        <v>49.4164447932817</v>
      </c>
      <c r="G14" s="12" t="n">
        <v>56.7217057141412</v>
      </c>
      <c r="H14" s="12" t="n">
        <v>3.50855601364456</v>
      </c>
      <c r="I14" s="12" t="n">
        <v>1.85955377311421</v>
      </c>
      <c r="J14" s="13" t="n">
        <v>801</v>
      </c>
      <c r="K14" s="13" t="n">
        <v>1336</v>
      </c>
    </row>
    <row r="15" customFormat="false" ht="15" hidden="false" customHeight="true" outlineLevel="0" collapsed="false">
      <c r="B15" s="11" t="s">
        <v>134</v>
      </c>
      <c r="C15" s="11" t="s">
        <v>135</v>
      </c>
      <c r="D15" s="12" t="n">
        <v>66.8908263302034</v>
      </c>
      <c r="E15" s="12" t="n">
        <v>4.1869483626529</v>
      </c>
      <c r="F15" s="12" t="n">
        <v>58.1604505993188</v>
      </c>
      <c r="G15" s="12" t="n">
        <v>74.5952249562507</v>
      </c>
      <c r="H15" s="12" t="n">
        <v>6.25937604954112</v>
      </c>
      <c r="I15" s="12" t="n">
        <v>2.06595479277837</v>
      </c>
      <c r="J15" s="13" t="n">
        <v>181</v>
      </c>
      <c r="K15" s="13" t="n">
        <v>262</v>
      </c>
    </row>
    <row r="16" customFormat="false" ht="15" hidden="false" customHeight="false" outlineLevel="0" collapsed="false">
      <c r="B16" s="11"/>
      <c r="C16" s="11" t="s">
        <v>136</v>
      </c>
      <c r="D16" s="12" t="n">
        <v>57.0138814349127</v>
      </c>
      <c r="E16" s="12" t="n">
        <v>3.68057213439222</v>
      </c>
      <c r="F16" s="12" t="n">
        <v>49.6135092053464</v>
      </c>
      <c r="G16" s="12" t="n">
        <v>64.1135284144574</v>
      </c>
      <c r="H16" s="12" t="n">
        <v>6.45557194451666</v>
      </c>
      <c r="I16" s="12" t="n">
        <v>1.34316108499583</v>
      </c>
      <c r="J16" s="13" t="n">
        <v>143</v>
      </c>
      <c r="K16" s="13" t="n">
        <v>244</v>
      </c>
    </row>
    <row r="17" customFormat="false" ht="15" hidden="false" customHeight="false" outlineLevel="0" collapsed="false">
      <c r="B17" s="11"/>
      <c r="C17" s="11" t="s">
        <v>137</v>
      </c>
      <c r="D17" s="12" t="n">
        <v>58.7298359339097</v>
      </c>
      <c r="E17" s="12" t="n">
        <v>3.64415125989871</v>
      </c>
      <c r="F17" s="12" t="n">
        <v>51.3644344603344</v>
      </c>
      <c r="G17" s="12" t="n">
        <v>65.7241447816548</v>
      </c>
      <c r="H17" s="12" t="n">
        <v>6.20494030325502</v>
      </c>
      <c r="I17" s="12" t="n">
        <v>1.12866492205445</v>
      </c>
      <c r="J17" s="13" t="n">
        <v>125</v>
      </c>
      <c r="K17" s="13" t="n">
        <v>207</v>
      </c>
    </row>
    <row r="18" customFormat="false" ht="15" hidden="false" customHeight="false" outlineLevel="0" collapsed="false">
      <c r="B18" s="11"/>
      <c r="C18" s="11" t="s">
        <v>138</v>
      </c>
      <c r="D18" s="12" t="n">
        <v>69.2888071846266</v>
      </c>
      <c r="E18" s="12" t="n">
        <v>3.91032445170846</v>
      </c>
      <c r="F18" s="12" t="n">
        <v>61.0119944975398</v>
      </c>
      <c r="G18" s="12" t="n">
        <v>76.4857168073211</v>
      </c>
      <c r="H18" s="12" t="n">
        <v>5.64351532461662</v>
      </c>
      <c r="I18" s="12" t="n">
        <v>1.47305742910358</v>
      </c>
      <c r="J18" s="13" t="n">
        <v>144</v>
      </c>
      <c r="K18" s="13" t="n">
        <v>206</v>
      </c>
    </row>
    <row r="19" customFormat="false" ht="15" hidden="false" customHeight="false" outlineLevel="0" collapsed="false">
      <c r="B19" s="11"/>
      <c r="C19" s="11" t="s">
        <v>139</v>
      </c>
      <c r="D19" s="12" t="n">
        <v>60.3852808899261</v>
      </c>
      <c r="E19" s="12" t="n">
        <v>4.23246707651485</v>
      </c>
      <c r="F19" s="12" t="n">
        <v>51.7065589562604</v>
      </c>
      <c r="G19" s="12" t="n">
        <v>68.4558398708248</v>
      </c>
      <c r="H19" s="12" t="n">
        <v>7.00910389773635</v>
      </c>
      <c r="I19" s="12" t="n">
        <v>1.27305869268034</v>
      </c>
      <c r="J19" s="13" t="n">
        <v>101</v>
      </c>
      <c r="K19" s="13" t="n">
        <v>171</v>
      </c>
    </row>
    <row r="20" customFormat="false" ht="15" hidden="false" customHeight="false" outlineLevel="0" collapsed="false">
      <c r="B20" s="11"/>
      <c r="C20" s="11" t="s">
        <v>140</v>
      </c>
      <c r="D20" s="12" t="n">
        <v>53.6273295328014</v>
      </c>
      <c r="E20" s="12" t="n">
        <v>3.46194059883885</v>
      </c>
      <c r="F20" s="12" t="n">
        <v>46.7344740264075</v>
      </c>
      <c r="G20" s="12" t="n">
        <v>60.384315862154</v>
      </c>
      <c r="H20" s="12" t="n">
        <v>6.45555284777202</v>
      </c>
      <c r="I20" s="12" t="n">
        <v>1.22894126388565</v>
      </c>
      <c r="J20" s="13" t="n">
        <v>148</v>
      </c>
      <c r="K20" s="13" t="n">
        <v>256</v>
      </c>
    </row>
    <row r="21" customFormat="false" ht="15" hidden="false" customHeight="false" outlineLevel="0" collapsed="false">
      <c r="B21" s="11"/>
      <c r="C21" s="11" t="s">
        <v>141</v>
      </c>
      <c r="D21" s="12" t="n">
        <v>74.40034961835</v>
      </c>
      <c r="E21" s="12" t="n">
        <v>3.40550397754829</v>
      </c>
      <c r="F21" s="12" t="n">
        <v>67.1307240242266</v>
      </c>
      <c r="G21" s="12" t="n">
        <v>80.5285177085913</v>
      </c>
      <c r="H21" s="12" t="n">
        <v>4.57726878303319</v>
      </c>
      <c r="I21" s="12" t="n">
        <v>2.50262394246315</v>
      </c>
      <c r="J21" s="13" t="n">
        <v>320</v>
      </c>
      <c r="K21" s="13" t="n">
        <v>412</v>
      </c>
    </row>
    <row r="22" customFormat="false" ht="15" hidden="false" customHeight="false" outlineLevel="0" collapsed="false">
      <c r="B22" s="11"/>
      <c r="C22" s="11" t="s">
        <v>142</v>
      </c>
      <c r="D22" s="12" t="n">
        <v>70.1226649516318</v>
      </c>
      <c r="E22" s="12" t="n">
        <v>2.81121449327218</v>
      </c>
      <c r="F22" s="12" t="n">
        <v>64.2854585596957</v>
      </c>
      <c r="G22" s="12" t="n">
        <v>75.3713395615014</v>
      </c>
      <c r="H22" s="12" t="n">
        <v>4.00899551551735</v>
      </c>
      <c r="I22" s="12" t="n">
        <v>1.56166557669242</v>
      </c>
      <c r="J22" s="13" t="n">
        <v>291</v>
      </c>
      <c r="K22" s="13" t="n">
        <v>415</v>
      </c>
    </row>
    <row r="23" customFormat="false" ht="15" hidden="false" customHeight="false" outlineLevel="0" collapsed="false">
      <c r="B23" s="11"/>
      <c r="C23" s="11" t="s">
        <v>143</v>
      </c>
      <c r="D23" s="12" t="n">
        <v>69.0226538841073</v>
      </c>
      <c r="E23" s="12" t="n">
        <v>2.88279679264075</v>
      </c>
      <c r="F23" s="12" t="n">
        <v>63.0574478176003</v>
      </c>
      <c r="G23" s="12" t="n">
        <v>74.4154529584133</v>
      </c>
      <c r="H23" s="12" t="n">
        <v>4.17659511829423</v>
      </c>
      <c r="I23" s="12" t="n">
        <v>1.34483281372308</v>
      </c>
      <c r="J23" s="13" t="n">
        <v>240</v>
      </c>
      <c r="K23" s="13" t="n">
        <v>347</v>
      </c>
    </row>
    <row r="24" customFormat="false" ht="15" hidden="false" customHeight="false" outlineLevel="0" collapsed="false">
      <c r="B24" s="11"/>
      <c r="C24" s="11" t="s">
        <v>144</v>
      </c>
      <c r="D24" s="12" t="n">
        <v>66.4684251867021</v>
      </c>
      <c r="E24" s="12" t="n">
        <v>4.27017757630277</v>
      </c>
      <c r="F24" s="12" t="n">
        <v>57.5129253704345</v>
      </c>
      <c r="G24" s="12" t="n">
        <v>74.3772443392346</v>
      </c>
      <c r="H24" s="12" t="n">
        <v>6.42437001374463</v>
      </c>
      <c r="I24" s="12" t="n">
        <v>1.76716166786289</v>
      </c>
      <c r="J24" s="13" t="n">
        <v>150</v>
      </c>
      <c r="K24" s="13" t="n">
        <v>217</v>
      </c>
    </row>
    <row r="25" customFormat="false" ht="15" hidden="false" customHeight="false" outlineLevel="0" collapsed="false">
      <c r="B25" s="11"/>
      <c r="C25" s="11" t="s">
        <v>145</v>
      </c>
      <c r="D25" s="12" t="n">
        <v>64.1152769026398</v>
      </c>
      <c r="E25" s="12" t="n">
        <v>4.6699907557434</v>
      </c>
      <c r="F25" s="12" t="n">
        <v>54.4150168939191</v>
      </c>
      <c r="G25" s="12" t="n">
        <v>72.7837834528467</v>
      </c>
      <c r="H25" s="12" t="n">
        <v>7.28374106975294</v>
      </c>
      <c r="I25" s="12" t="n">
        <v>1.60194508667273</v>
      </c>
      <c r="J25" s="13" t="n">
        <v>108</v>
      </c>
      <c r="K25" s="13" t="n">
        <v>170</v>
      </c>
    </row>
    <row r="26" customFormat="false" ht="15" hidden="false" customHeight="false" outlineLevel="0" collapsed="false">
      <c r="B26" s="11"/>
      <c r="C26" s="11" t="s">
        <v>146</v>
      </c>
      <c r="D26" s="12" t="n">
        <v>61.0282670553947</v>
      </c>
      <c r="E26" s="12" t="n">
        <v>4.83049146638151</v>
      </c>
      <c r="F26" s="12" t="n">
        <v>51.1411039126846</v>
      </c>
      <c r="G26" s="12" t="n">
        <v>70.0850058806572</v>
      </c>
      <c r="H26" s="12" t="n">
        <v>7.91517062412558</v>
      </c>
      <c r="I26" s="12" t="n">
        <v>2.39382120036331</v>
      </c>
      <c r="J26" s="13" t="n">
        <v>159</v>
      </c>
      <c r="K26" s="13" t="n">
        <v>245</v>
      </c>
    </row>
    <row r="27" customFormat="false" ht="15" hidden="false" customHeight="false" outlineLevel="0" collapsed="false">
      <c r="B27" s="11"/>
      <c r="C27" s="11" t="s">
        <v>147</v>
      </c>
      <c r="D27" s="12" t="n">
        <v>74.2712960008878</v>
      </c>
      <c r="E27" s="12" t="n">
        <v>3.102324524715</v>
      </c>
      <c r="F27" s="12" t="n">
        <v>67.6849766789405</v>
      </c>
      <c r="G27" s="12" t="n">
        <v>79.9135920483538</v>
      </c>
      <c r="H27" s="12" t="n">
        <v>4.17701681774601</v>
      </c>
      <c r="I27" s="12" t="n">
        <v>1.75776562173081</v>
      </c>
      <c r="J27" s="13" t="n">
        <v>257</v>
      </c>
      <c r="K27" s="13" t="n">
        <v>350</v>
      </c>
    </row>
    <row r="28" customFormat="false" ht="15" hidden="false" customHeight="false" outlineLevel="0" collapsed="false">
      <c r="B28" s="11"/>
      <c r="C28" s="11" t="s">
        <v>148</v>
      </c>
      <c r="D28" s="12" t="n">
        <v>43.2441442375524</v>
      </c>
      <c r="E28" s="12" t="n">
        <v>6.39416479879793</v>
      </c>
      <c r="F28" s="12" t="n">
        <v>31.1729161269086</v>
      </c>
      <c r="G28" s="12" t="n">
        <v>56.1746623629786</v>
      </c>
      <c r="H28" s="12" t="n">
        <v>14.786198019489</v>
      </c>
      <c r="I28" s="12" t="n">
        <v>2.0489661252649</v>
      </c>
      <c r="J28" s="13" t="n">
        <v>63</v>
      </c>
      <c r="K28" s="13" t="n">
        <v>124</v>
      </c>
    </row>
    <row r="29" customFormat="false" ht="15" hidden="false" customHeight="false" outlineLevel="0" collapsed="false">
      <c r="B29" s="11"/>
      <c r="C29" s="11" t="s">
        <v>149</v>
      </c>
      <c r="D29" s="12" t="n">
        <v>53.1235126372515</v>
      </c>
      <c r="E29" s="12" t="n">
        <v>3.54268521905976</v>
      </c>
      <c r="F29" s="12" t="n">
        <v>46.0720511542154</v>
      </c>
      <c r="G29" s="12" t="n">
        <v>60.0524068574234</v>
      </c>
      <c r="H29" s="12" t="n">
        <v>6.66877065010859</v>
      </c>
      <c r="I29" s="12" t="n">
        <v>1.3103781236998</v>
      </c>
      <c r="J29" s="13" t="n">
        <v>153</v>
      </c>
      <c r="K29" s="13" t="n">
        <v>261</v>
      </c>
    </row>
    <row r="30" customFormat="false" ht="15" hidden="false" customHeight="false" outlineLevel="0" collapsed="false">
      <c r="B30" s="11"/>
      <c r="C30" s="11" t="s">
        <v>150</v>
      </c>
      <c r="D30" s="12" t="n">
        <v>51.4199991172074</v>
      </c>
      <c r="E30" s="12" t="n">
        <v>4.02702158866871</v>
      </c>
      <c r="F30" s="12" t="n">
        <v>43.433236002931</v>
      </c>
      <c r="G30" s="12" t="n">
        <v>59.334892772693</v>
      </c>
      <c r="H30" s="12" t="n">
        <v>7.83162516103795</v>
      </c>
      <c r="I30" s="12" t="n">
        <v>1.37630343376887</v>
      </c>
      <c r="J30" s="13" t="n">
        <v>118</v>
      </c>
      <c r="K30" s="13" t="n">
        <v>213</v>
      </c>
    </row>
    <row r="31" customFormat="false" ht="15" hidden="false" customHeight="false" outlineLevel="0" collapsed="false">
      <c r="B31" s="11"/>
      <c r="C31" s="11" t="s">
        <v>151</v>
      </c>
      <c r="D31" s="12" t="n">
        <v>72.3706141916396</v>
      </c>
      <c r="E31" s="12" t="n">
        <v>2.16165964439285</v>
      </c>
      <c r="F31" s="12" t="n">
        <v>67.9216491567062</v>
      </c>
      <c r="G31" s="12" t="n">
        <v>76.4167897383491</v>
      </c>
      <c r="H31" s="12" t="n">
        <v>2.98693008003042</v>
      </c>
      <c r="I31" s="12" t="n">
        <v>1.72229931321873</v>
      </c>
      <c r="J31" s="13" t="n">
        <v>544</v>
      </c>
      <c r="K31" s="13" t="n">
        <v>738</v>
      </c>
    </row>
    <row r="32" customFormat="false" ht="15" hidden="false" customHeight="false" outlineLevel="0" collapsed="false">
      <c r="B32" s="11"/>
      <c r="C32" s="11" t="s">
        <v>152</v>
      </c>
      <c r="D32" s="12" t="n">
        <v>56.8993852266217</v>
      </c>
      <c r="E32" s="12" t="n">
        <v>3.14248595725456</v>
      </c>
      <c r="F32" s="12" t="n">
        <v>50.61797559541</v>
      </c>
      <c r="G32" s="12" t="n">
        <v>62.9663679773433</v>
      </c>
      <c r="H32" s="12" t="n">
        <v>5.52288209220277</v>
      </c>
      <c r="I32" s="12" t="n">
        <v>1.6107036532611</v>
      </c>
      <c r="J32" s="13" t="n">
        <v>240</v>
      </c>
      <c r="K32" s="13" t="n">
        <v>401</v>
      </c>
    </row>
    <row r="33" customFormat="false" ht="15" hidden="false" customHeight="false" outlineLevel="0" collapsed="false">
      <c r="B33" s="11"/>
      <c r="C33" s="11" t="s">
        <v>153</v>
      </c>
      <c r="D33" s="12" t="n">
        <v>58.112537392972</v>
      </c>
      <c r="E33" s="12" t="n">
        <v>4.57820186134955</v>
      </c>
      <c r="F33" s="12" t="n">
        <v>48.8587090419748</v>
      </c>
      <c r="G33" s="12" t="n">
        <v>66.828738233185</v>
      </c>
      <c r="H33" s="12" t="n">
        <v>7.87816548155618</v>
      </c>
      <c r="I33" s="12" t="n">
        <v>2.04933492056872</v>
      </c>
      <c r="J33" s="13" t="n">
        <v>151</v>
      </c>
      <c r="K33" s="13" t="n">
        <v>239</v>
      </c>
    </row>
    <row r="34" customFormat="false" ht="15" hidden="false" customHeight="false" outlineLevel="0" collapsed="false">
      <c r="B34" s="11"/>
      <c r="C34" s="11" t="s">
        <v>154</v>
      </c>
      <c r="D34" s="12" t="n">
        <v>66.1207539282703</v>
      </c>
      <c r="E34" s="12" t="n">
        <v>3.04023456626788</v>
      </c>
      <c r="F34" s="12" t="n">
        <v>59.863321836835</v>
      </c>
      <c r="G34" s="12" t="n">
        <v>71.8611925764222</v>
      </c>
      <c r="H34" s="12" t="n">
        <v>4.59800347946125</v>
      </c>
      <c r="I34" s="12" t="n">
        <v>1.32448694877224</v>
      </c>
      <c r="J34" s="13" t="n">
        <v>226</v>
      </c>
      <c r="K34" s="13" t="n">
        <v>322</v>
      </c>
    </row>
    <row r="35" customFormat="false" ht="15" hidden="false" customHeight="false" outlineLevel="0" collapsed="false">
      <c r="B35" s="11"/>
      <c r="C35" s="11" t="s">
        <v>155</v>
      </c>
      <c r="D35" s="12" t="n">
        <v>45.3888265002995</v>
      </c>
      <c r="E35" s="12" t="n">
        <v>4.19014891492672</v>
      </c>
      <c r="F35" s="12" t="n">
        <v>37.2250046571333</v>
      </c>
      <c r="G35" s="12" t="n">
        <v>53.8083855162424</v>
      </c>
      <c r="H35" s="12" t="n">
        <v>9.23167492532346</v>
      </c>
      <c r="I35" s="12" t="n">
        <v>1.24664017889786</v>
      </c>
      <c r="J35" s="13" t="n">
        <v>90</v>
      </c>
      <c r="K35" s="13" t="n">
        <v>177</v>
      </c>
    </row>
    <row r="36" customFormat="false" ht="15" hidden="false" customHeight="false" outlineLevel="0" collapsed="false">
      <c r="B36" s="11"/>
      <c r="C36" s="11" t="s">
        <v>156</v>
      </c>
      <c r="D36" s="12" t="n">
        <v>72.7034389261979</v>
      </c>
      <c r="E36" s="12" t="n">
        <v>2.64749198500759</v>
      </c>
      <c r="F36" s="12" t="n">
        <v>67.1765029374125</v>
      </c>
      <c r="G36" s="12" t="n">
        <v>77.609916088117</v>
      </c>
      <c r="H36" s="12" t="n">
        <v>3.64149485101399</v>
      </c>
      <c r="I36" s="12" t="n">
        <v>1.22556370991283</v>
      </c>
      <c r="J36" s="13" t="n">
        <v>253</v>
      </c>
      <c r="K36" s="13" t="n">
        <v>348</v>
      </c>
    </row>
    <row r="37" customFormat="false" ht="15" hidden="false" customHeight="false" outlineLevel="0" collapsed="false">
      <c r="B37" s="11"/>
      <c r="C37" s="11" t="s">
        <v>157</v>
      </c>
      <c r="D37" s="12" t="n">
        <v>73.8456241304459</v>
      </c>
      <c r="E37" s="12" t="n">
        <v>3.78050166687811</v>
      </c>
      <c r="F37" s="12" t="n">
        <v>65.6655356884295</v>
      </c>
      <c r="G37" s="12" t="n">
        <v>80.6510848600521</v>
      </c>
      <c r="H37" s="12" t="n">
        <v>5.11946606368982</v>
      </c>
      <c r="I37" s="12" t="n">
        <v>1.57619282061881</v>
      </c>
      <c r="J37" s="13" t="n">
        <v>158</v>
      </c>
      <c r="K37" s="13" t="n">
        <v>214</v>
      </c>
    </row>
    <row r="38" customFormat="false" ht="15" hidden="false" customHeight="true" outlineLevel="0" collapsed="false">
      <c r="B38" s="11" t="s">
        <v>158</v>
      </c>
      <c r="C38" s="11" t="s">
        <v>159</v>
      </c>
      <c r="D38" s="12" t="n">
        <v>61.3821505823802</v>
      </c>
      <c r="E38" s="12" t="n">
        <v>1.44467310843406</v>
      </c>
      <c r="F38" s="12" t="n">
        <v>58.5123622104849</v>
      </c>
      <c r="G38" s="12" t="n">
        <v>64.1749697795366</v>
      </c>
      <c r="H38" s="12" t="n">
        <v>2.35357199890737</v>
      </c>
      <c r="I38" s="12" t="n">
        <v>2.93104703478325</v>
      </c>
      <c r="J38" s="13" t="n">
        <v>2056</v>
      </c>
      <c r="K38" s="13" t="n">
        <v>3330</v>
      </c>
    </row>
    <row r="39" customFormat="false" ht="15" hidden="false" customHeight="false" outlineLevel="0" collapsed="false">
      <c r="B39" s="11"/>
      <c r="C39" s="11" t="s">
        <v>160</v>
      </c>
      <c r="D39" s="12" t="n">
        <v>71.8026997722748</v>
      </c>
      <c r="E39" s="12" t="n">
        <v>1.3434637715023</v>
      </c>
      <c r="F39" s="12" t="n">
        <v>69.0940246724908</v>
      </c>
      <c r="G39" s="12" t="n">
        <v>74.3620673957244</v>
      </c>
      <c r="H39" s="12" t="n">
        <v>1.8710491050659</v>
      </c>
      <c r="I39" s="12" t="n">
        <v>2.85981524052458</v>
      </c>
      <c r="J39" s="13" t="n">
        <v>2307</v>
      </c>
      <c r="K39" s="13" t="n">
        <v>3209</v>
      </c>
    </row>
    <row r="40" customFormat="false" ht="15" hidden="false" customHeight="true" outlineLevel="0" collapsed="false">
      <c r="B40" s="11" t="s">
        <v>182</v>
      </c>
      <c r="C40" s="11" t="s">
        <v>183</v>
      </c>
      <c r="D40" s="12" t="n">
        <v>67.0941970077743</v>
      </c>
      <c r="E40" s="12" t="n">
        <v>1.4010965610843</v>
      </c>
      <c r="F40" s="12" t="n">
        <v>64.2908280394475</v>
      </c>
      <c r="G40" s="12" t="n">
        <v>69.7809316757447</v>
      </c>
      <c r="H40" s="12" t="n">
        <v>2.08825296906371</v>
      </c>
      <c r="I40" s="12" t="n">
        <v>3.00001730372121</v>
      </c>
      <c r="J40" s="13" t="n">
        <v>2242</v>
      </c>
      <c r="K40" s="13" t="n">
        <v>3375</v>
      </c>
    </row>
    <row r="41" customFormat="false" ht="15" hidden="false" customHeight="false" outlineLevel="0" collapsed="false">
      <c r="B41" s="11"/>
      <c r="C41" s="11" t="s">
        <v>184</v>
      </c>
      <c r="D41" s="12" t="n">
        <v>67.4733400147537</v>
      </c>
      <c r="E41" s="12" t="n">
        <v>1.46220577006915</v>
      </c>
      <c r="F41" s="12" t="n">
        <v>64.5434345972551</v>
      </c>
      <c r="G41" s="12" t="n">
        <v>70.2726468821833</v>
      </c>
      <c r="H41" s="12" t="n">
        <v>2.16708668897882</v>
      </c>
      <c r="I41" s="12" t="n">
        <v>3.08137461174065</v>
      </c>
      <c r="J41" s="13" t="n">
        <v>2121</v>
      </c>
      <c r="K41" s="13" t="n">
        <v>3164</v>
      </c>
    </row>
    <row r="42" customFormat="false" ht="15" hidden="false" customHeight="true" outlineLevel="0" collapsed="false">
      <c r="B42" s="11" t="s">
        <v>185</v>
      </c>
      <c r="C42" s="11" t="s">
        <v>186</v>
      </c>
      <c r="D42" s="12" t="n">
        <v>42.7326327563941</v>
      </c>
      <c r="E42" s="12" t="n">
        <v>2.52753341533737</v>
      </c>
      <c r="F42" s="12" t="n">
        <v>37.8579202732824</v>
      </c>
      <c r="G42" s="12" t="n">
        <v>47.7526894929741</v>
      </c>
      <c r="H42" s="12" t="n">
        <v>5.91476174600821</v>
      </c>
      <c r="I42" s="12" t="n">
        <v>1.99965794589301</v>
      </c>
      <c r="J42" s="13" t="n">
        <v>326</v>
      </c>
      <c r="K42" s="13" t="n">
        <v>767</v>
      </c>
    </row>
    <row r="43" customFormat="false" ht="15" hidden="false" customHeight="false" outlineLevel="0" collapsed="false">
      <c r="B43" s="11"/>
      <c r="C43" s="11" t="s">
        <v>187</v>
      </c>
      <c r="D43" s="12" t="n">
        <v>61.6425375319317</v>
      </c>
      <c r="E43" s="12" t="n">
        <v>5.3289441219396</v>
      </c>
      <c r="F43" s="12" t="n">
        <v>50.7722805157271</v>
      </c>
      <c r="G43" s="12" t="n">
        <v>71.4616568425514</v>
      </c>
      <c r="H43" s="12" t="n">
        <v>8.64491361858544</v>
      </c>
      <c r="I43" s="12" t="n">
        <v>3.31482829872113</v>
      </c>
      <c r="J43" s="13" t="n">
        <v>194</v>
      </c>
      <c r="K43" s="13" t="n">
        <v>277</v>
      </c>
    </row>
    <row r="44" customFormat="false" ht="15" hidden="false" customHeight="false" outlineLevel="0" collapsed="false">
      <c r="B44" s="11"/>
      <c r="C44" s="11" t="s">
        <v>188</v>
      </c>
      <c r="D44" s="12" t="n">
        <v>58.2605584481566</v>
      </c>
      <c r="E44" s="12" t="n">
        <v>4.86462889857582</v>
      </c>
      <c r="F44" s="12" t="n">
        <v>48.4823860991135</v>
      </c>
      <c r="G44" s="12" t="n">
        <v>67.4296142069849</v>
      </c>
      <c r="H44" s="12" t="n">
        <v>8.34978075760229</v>
      </c>
      <c r="I44" s="12" t="n">
        <v>1.70300609459684</v>
      </c>
      <c r="J44" s="13" t="n">
        <v>108</v>
      </c>
      <c r="K44" s="13" t="n">
        <v>176</v>
      </c>
    </row>
    <row r="45" customFormat="false" ht="15" hidden="false" customHeight="false" outlineLevel="0" collapsed="false">
      <c r="B45" s="11"/>
      <c r="C45" s="11" t="s">
        <v>189</v>
      </c>
      <c r="D45" s="12" t="n">
        <v>70.9539083498172</v>
      </c>
      <c r="E45" s="12" t="n">
        <v>1.02788670479363</v>
      </c>
      <c r="F45" s="12" t="n">
        <v>68.8978412419973</v>
      </c>
      <c r="G45" s="12" t="n">
        <v>72.9274633776149</v>
      </c>
      <c r="H45" s="12" t="n">
        <v>1.44866819700183</v>
      </c>
      <c r="I45" s="12" t="n">
        <v>2.66735178913168</v>
      </c>
      <c r="J45" s="13" t="n">
        <v>3668</v>
      </c>
      <c r="K45" s="13" t="n">
        <v>5204</v>
      </c>
    </row>
    <row r="46" customFormat="false" ht="15" hidden="false" customHeight="false" outlineLevel="0" collapsed="false">
      <c r="B46" s="11"/>
      <c r="C46" s="11" t="s">
        <v>190</v>
      </c>
      <c r="D46" s="12" t="n">
        <v>57.075137595525</v>
      </c>
      <c r="E46" s="12" t="n">
        <v>7.08647754452154</v>
      </c>
      <c r="F46" s="12" t="n">
        <v>42.9133567949061</v>
      </c>
      <c r="G46" s="12" t="n">
        <v>70.1661395956578</v>
      </c>
      <c r="H46" s="12" t="n">
        <v>12.4160498652519</v>
      </c>
      <c r="I46" s="12" t="n">
        <v>2.33673682722819</v>
      </c>
      <c r="J46" s="13" t="n">
        <v>67</v>
      </c>
      <c r="K46" s="13" t="n">
        <v>115</v>
      </c>
    </row>
    <row r="47" customFormat="false" ht="15" hidden="false" customHeight="true" outlineLevel="0" collapsed="false">
      <c r="B47" s="11" t="s">
        <v>161</v>
      </c>
      <c r="C47" s="11" t="s">
        <v>162</v>
      </c>
      <c r="D47" s="12" t="n">
        <v>59.6344591420356</v>
      </c>
      <c r="E47" s="12" t="n">
        <v>1.95138274743144</v>
      </c>
      <c r="F47" s="12" t="n">
        <v>55.7555784958624</v>
      </c>
      <c r="G47" s="12" t="n">
        <v>63.3965291064313</v>
      </c>
      <c r="H47" s="12" t="n">
        <v>3.27224020391246</v>
      </c>
      <c r="I47" s="12" t="n">
        <v>2.1940843632561</v>
      </c>
      <c r="J47" s="13" t="n">
        <v>746</v>
      </c>
      <c r="K47" s="13" t="n">
        <v>1388</v>
      </c>
    </row>
    <row r="48" customFormat="false" ht="15" hidden="false" customHeight="false" outlineLevel="0" collapsed="false">
      <c r="B48" s="11"/>
      <c r="C48" s="11" t="s">
        <v>163</v>
      </c>
      <c r="D48" s="12" t="n">
        <v>64.2604451930591</v>
      </c>
      <c r="E48" s="12" t="n">
        <v>2.34827599652774</v>
      </c>
      <c r="F48" s="12" t="n">
        <v>59.5352716282318</v>
      </c>
      <c r="G48" s="12" t="n">
        <v>68.7237153487014</v>
      </c>
      <c r="H48" s="12" t="n">
        <v>3.65431018953069</v>
      </c>
      <c r="I48" s="12" t="n">
        <v>2.87408468043633</v>
      </c>
      <c r="J48" s="13" t="n">
        <v>759</v>
      </c>
      <c r="K48" s="13" t="n">
        <v>1198</v>
      </c>
    </row>
    <row r="49" customFormat="false" ht="15" hidden="false" customHeight="false" outlineLevel="0" collapsed="false">
      <c r="B49" s="11"/>
      <c r="C49" s="11" t="s">
        <v>164</v>
      </c>
      <c r="D49" s="12" t="n">
        <v>64.9470018287284</v>
      </c>
      <c r="E49" s="12" t="n">
        <v>2.37799449621954</v>
      </c>
      <c r="F49" s="12" t="n">
        <v>60.1530788271154</v>
      </c>
      <c r="G49" s="12" t="n">
        <v>69.4570222324161</v>
      </c>
      <c r="H49" s="12" t="n">
        <v>3.66143844867627</v>
      </c>
      <c r="I49" s="12" t="n">
        <v>2.99560619796789</v>
      </c>
      <c r="J49" s="13" t="n">
        <v>796</v>
      </c>
      <c r="K49" s="13" t="n">
        <v>1207</v>
      </c>
    </row>
    <row r="50" customFormat="false" ht="15" hidden="false" customHeight="false" outlineLevel="0" collapsed="false">
      <c r="B50" s="11"/>
      <c r="C50" s="11" t="s">
        <v>165</v>
      </c>
      <c r="D50" s="12" t="n">
        <v>68.8461567650135</v>
      </c>
      <c r="E50" s="12" t="n">
        <v>2.13009108037043</v>
      </c>
      <c r="F50" s="12" t="n">
        <v>64.5235341186896</v>
      </c>
      <c r="G50" s="12" t="n">
        <v>72.8635978409799</v>
      </c>
      <c r="H50" s="12" t="n">
        <v>3.0939869129382</v>
      </c>
      <c r="I50" s="12" t="n">
        <v>2.55970776723028</v>
      </c>
      <c r="J50" s="13" t="n">
        <v>843</v>
      </c>
      <c r="K50" s="13" t="n">
        <v>1211</v>
      </c>
    </row>
    <row r="51" customFormat="false" ht="15" hidden="false" customHeight="false" outlineLevel="0" collapsed="false">
      <c r="B51" s="11"/>
      <c r="C51" s="11" t="s">
        <v>166</v>
      </c>
      <c r="D51" s="12" t="n">
        <v>78.988794578244</v>
      </c>
      <c r="E51" s="12" t="n">
        <v>1.74278291485009</v>
      </c>
      <c r="F51" s="12" t="n">
        <v>75.3674121550123</v>
      </c>
      <c r="G51" s="12" t="n">
        <v>82.2034919727992</v>
      </c>
      <c r="H51" s="12" t="n">
        <v>2.20636727545416</v>
      </c>
      <c r="I51" s="12" t="n">
        <v>2.74512036408988</v>
      </c>
      <c r="J51" s="13" t="n">
        <v>1194</v>
      </c>
      <c r="K51" s="13" t="n">
        <v>1501</v>
      </c>
    </row>
    <row r="52" customFormat="false" ht="15" hidden="false" customHeight="true" outlineLevel="0" collapsed="false">
      <c r="B52" s="11" t="s">
        <v>167</v>
      </c>
      <c r="C52" s="11" t="s">
        <v>168</v>
      </c>
      <c r="D52" s="12" t="n">
        <v>70.1460614229723</v>
      </c>
      <c r="E52" s="12" t="n">
        <v>1.19476453358268</v>
      </c>
      <c r="F52" s="12" t="n">
        <v>67.7518191499014</v>
      </c>
      <c r="G52" s="12" t="n">
        <v>72.4348668996587</v>
      </c>
      <c r="H52" s="12" t="n">
        <v>1.70325248395401</v>
      </c>
      <c r="I52" s="12" t="n">
        <v>2.86360030320789</v>
      </c>
      <c r="J52" s="13" t="n">
        <v>3013</v>
      </c>
      <c r="K52" s="13" t="n">
        <v>4202</v>
      </c>
    </row>
    <row r="53" customFormat="false" ht="15" hidden="false" customHeight="false" outlineLevel="0" collapsed="false">
      <c r="B53" s="11"/>
      <c r="C53" s="11" t="s">
        <v>169</v>
      </c>
      <c r="D53" s="12" t="n">
        <v>62.0548877508762</v>
      </c>
      <c r="E53" s="12" t="n">
        <v>1.69310866957043</v>
      </c>
      <c r="F53" s="12" t="n">
        <v>58.6827811732626</v>
      </c>
      <c r="G53" s="12" t="n">
        <v>65.314450428937</v>
      </c>
      <c r="H53" s="12" t="n">
        <v>2.72840501519805</v>
      </c>
      <c r="I53" s="12" t="n">
        <v>2.80248405349707</v>
      </c>
      <c r="J53" s="13" t="n">
        <v>1325</v>
      </c>
      <c r="K53" s="13" t="n">
        <v>2303</v>
      </c>
    </row>
    <row r="54" customFormat="false" ht="15" hidden="false" customHeight="true" outlineLevel="0" collapsed="false">
      <c r="B54" s="11" t="s">
        <v>170</v>
      </c>
      <c r="C54" s="11" t="s">
        <v>171</v>
      </c>
      <c r="D54" s="12" t="n">
        <v>72.1320432323308</v>
      </c>
      <c r="E54" s="12" t="n">
        <v>1.099300222738</v>
      </c>
      <c r="F54" s="12" t="n">
        <v>69.9261487479</v>
      </c>
      <c r="G54" s="12" t="n">
        <v>74.2357523816181</v>
      </c>
      <c r="H54" s="12" t="n">
        <v>1.52401092978504</v>
      </c>
      <c r="I54" s="12" t="n">
        <v>2.50388440497103</v>
      </c>
      <c r="J54" s="13" t="n">
        <v>3004</v>
      </c>
      <c r="K54" s="13" t="n">
        <v>4166</v>
      </c>
    </row>
    <row r="55" customFormat="false" ht="15" hidden="false" customHeight="false" outlineLevel="0" collapsed="false">
      <c r="B55" s="11"/>
      <c r="C55" s="11" t="s">
        <v>170</v>
      </c>
      <c r="D55" s="12" t="n">
        <v>60.3252843929489</v>
      </c>
      <c r="E55" s="12" t="n">
        <v>1.70448723221088</v>
      </c>
      <c r="F55" s="12" t="n">
        <v>56.9391820303479</v>
      </c>
      <c r="G55" s="12" t="n">
        <v>63.6152670333595</v>
      </c>
      <c r="H55" s="12" t="n">
        <v>2.825493902537</v>
      </c>
      <c r="I55" s="12" t="n">
        <v>2.87931373648955</v>
      </c>
      <c r="J55" s="13" t="n">
        <v>1359</v>
      </c>
      <c r="K55" s="13" t="n">
        <v>2373</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256</v>
      </c>
      <c r="K2" s="9" t="str">
        <f aca="false">HYPERLINK("#'INDICE'!A1", "Índice")</f>
        <v>Índice</v>
      </c>
    </row>
    <row r="3" customFormat="false" ht="15" hidden="false" customHeight="false" outlineLevel="0" collapsed="false">
      <c r="B3" s="7" t="s">
        <v>109</v>
      </c>
      <c r="C3" s="8" t="s">
        <v>55</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53.1739361641756</v>
      </c>
      <c r="E9" s="12" t="n">
        <v>0.997285181084031</v>
      </c>
      <c r="F9" s="12" t="n">
        <v>51.2145334112331</v>
      </c>
      <c r="G9" s="12" t="n">
        <v>55.1235996764341</v>
      </c>
      <c r="H9" s="12" t="n">
        <v>1.87551506062085</v>
      </c>
      <c r="I9" s="12" t="n">
        <v>3.17874875951685</v>
      </c>
      <c r="J9" s="13" t="n">
        <v>4189</v>
      </c>
      <c r="K9" s="13" t="n">
        <v>7959</v>
      </c>
    </row>
    <row r="10" customFormat="false" ht="15" hidden="false" customHeight="true" outlineLevel="0" collapsed="false">
      <c r="B10" s="11" t="s">
        <v>127</v>
      </c>
      <c r="C10" s="11" t="s">
        <v>128</v>
      </c>
      <c r="D10" s="12" t="n">
        <v>58.1064375832924</v>
      </c>
      <c r="E10" s="12" t="n">
        <v>1.32714181916837</v>
      </c>
      <c r="F10" s="12" t="n">
        <v>55.4831830796244</v>
      </c>
      <c r="G10" s="12" t="n">
        <v>60.684647032202</v>
      </c>
      <c r="H10" s="12" t="n">
        <v>2.28398414076923</v>
      </c>
      <c r="I10" s="12" t="n">
        <v>3.4274135621786</v>
      </c>
      <c r="J10" s="13" t="n">
        <v>2814</v>
      </c>
      <c r="K10" s="13" t="n">
        <v>4738</v>
      </c>
    </row>
    <row r="11" customFormat="false" ht="15" hidden="false" customHeight="false" outlineLevel="0" collapsed="false">
      <c r="B11" s="11"/>
      <c r="C11" s="11" t="s">
        <v>129</v>
      </c>
      <c r="D11" s="12" t="n">
        <v>44.5370122311154</v>
      </c>
      <c r="E11" s="12" t="n">
        <v>1.42775469552532</v>
      </c>
      <c r="F11" s="12" t="n">
        <v>41.7554629898164</v>
      </c>
      <c r="G11" s="12" t="n">
        <v>47.3532100809923</v>
      </c>
      <c r="H11" s="12" t="n">
        <v>3.20577116425388</v>
      </c>
      <c r="I11" s="12" t="n">
        <v>2.65728860879312</v>
      </c>
      <c r="J11" s="13" t="n">
        <v>1375</v>
      </c>
      <c r="K11" s="13" t="n">
        <v>3221</v>
      </c>
    </row>
    <row r="12" customFormat="false" ht="15" hidden="false" customHeight="true" outlineLevel="0" collapsed="false">
      <c r="B12" s="11" t="s">
        <v>130</v>
      </c>
      <c r="C12" s="11" t="s">
        <v>131</v>
      </c>
      <c r="D12" s="12" t="n">
        <v>54.6477142169808</v>
      </c>
      <c r="E12" s="12" t="n">
        <v>1.14444177593997</v>
      </c>
      <c r="F12" s="12" t="n">
        <v>52.3947269725097</v>
      </c>
      <c r="G12" s="12" t="n">
        <v>56.8818232292695</v>
      </c>
      <c r="H12" s="12" t="n">
        <v>2.09421710008934</v>
      </c>
      <c r="I12" s="12" t="n">
        <v>2.0478018464659</v>
      </c>
      <c r="J12" s="13" t="n">
        <v>2043</v>
      </c>
      <c r="K12" s="13" t="n">
        <v>3876</v>
      </c>
    </row>
    <row r="13" customFormat="false" ht="15" hidden="false" customHeight="false" outlineLevel="0" collapsed="false">
      <c r="B13" s="11"/>
      <c r="C13" s="11" t="s">
        <v>132</v>
      </c>
      <c r="D13" s="12" t="n">
        <v>54.1116120990216</v>
      </c>
      <c r="E13" s="12" t="n">
        <v>1.63981399841806</v>
      </c>
      <c r="F13" s="12" t="n">
        <v>50.8800289510321</v>
      </c>
      <c r="G13" s="12" t="n">
        <v>57.3089771061435</v>
      </c>
      <c r="H13" s="12" t="n">
        <v>3.03042902402774</v>
      </c>
      <c r="I13" s="12" t="n">
        <v>2.6228294068837</v>
      </c>
      <c r="J13" s="13" t="n">
        <v>1384</v>
      </c>
      <c r="K13" s="13" t="n">
        <v>2423</v>
      </c>
    </row>
    <row r="14" customFormat="false" ht="15" hidden="false" customHeight="false" outlineLevel="0" collapsed="false">
      <c r="B14" s="11"/>
      <c r="C14" s="11" t="s">
        <v>133</v>
      </c>
      <c r="D14" s="12" t="n">
        <v>38.9916472681361</v>
      </c>
      <c r="E14" s="12" t="n">
        <v>1.53997918325263</v>
      </c>
      <c r="F14" s="12" t="n">
        <v>36.0119525959831</v>
      </c>
      <c r="G14" s="12" t="n">
        <v>42.0558465142112</v>
      </c>
      <c r="H14" s="12" t="n">
        <v>3.94951044941131</v>
      </c>
      <c r="I14" s="12" t="n">
        <v>1.65392268804704</v>
      </c>
      <c r="J14" s="13" t="n">
        <v>762</v>
      </c>
      <c r="K14" s="13" t="n">
        <v>1660</v>
      </c>
    </row>
    <row r="15" customFormat="false" ht="15" hidden="false" customHeight="true" outlineLevel="0" collapsed="false">
      <c r="B15" s="11" t="s">
        <v>134</v>
      </c>
      <c r="C15" s="11" t="s">
        <v>135</v>
      </c>
      <c r="D15" s="12" t="n">
        <v>44.5164024277258</v>
      </c>
      <c r="E15" s="12" t="n">
        <v>3.48921637194893</v>
      </c>
      <c r="F15" s="12" t="n">
        <v>37.7631386880591</v>
      </c>
      <c r="G15" s="12" t="n">
        <v>51.4784325207902</v>
      </c>
      <c r="H15" s="12" t="n">
        <v>7.83804661127731</v>
      </c>
      <c r="I15" s="12" t="n">
        <v>1.85335654166174</v>
      </c>
      <c r="J15" s="13" t="n">
        <v>172</v>
      </c>
      <c r="K15" s="13" t="n">
        <v>377</v>
      </c>
    </row>
    <row r="16" customFormat="false" ht="15" hidden="false" customHeight="false" outlineLevel="0" collapsed="false">
      <c r="B16" s="11"/>
      <c r="C16" s="11" t="s">
        <v>136</v>
      </c>
      <c r="D16" s="12" t="n">
        <v>43.7305200412483</v>
      </c>
      <c r="E16" s="12" t="n">
        <v>3.88711610607585</v>
      </c>
      <c r="F16" s="12" t="n">
        <v>36.2290742143052</v>
      </c>
      <c r="G16" s="12" t="n">
        <v>51.5301060411107</v>
      </c>
      <c r="H16" s="12" t="n">
        <v>8.88879460479632</v>
      </c>
      <c r="I16" s="12" t="n">
        <v>1.8052810065568</v>
      </c>
      <c r="J16" s="13" t="n">
        <v>136</v>
      </c>
      <c r="K16" s="13" t="n">
        <v>295</v>
      </c>
    </row>
    <row r="17" customFormat="false" ht="15" hidden="false" customHeight="false" outlineLevel="0" collapsed="false">
      <c r="B17" s="11"/>
      <c r="C17" s="11" t="s">
        <v>137</v>
      </c>
      <c r="D17" s="12" t="n">
        <v>38.8203195184646</v>
      </c>
      <c r="E17" s="12" t="n">
        <v>2.67519680128785</v>
      </c>
      <c r="F17" s="12" t="n">
        <v>33.6642938753522</v>
      </c>
      <c r="G17" s="12" t="n">
        <v>44.2393920121848</v>
      </c>
      <c r="H17" s="12" t="n">
        <v>6.89122818789633</v>
      </c>
      <c r="I17" s="12" t="n">
        <v>0.9130357681523</v>
      </c>
      <c r="J17" s="13" t="n">
        <v>118</v>
      </c>
      <c r="K17" s="13" t="n">
        <v>304</v>
      </c>
    </row>
    <row r="18" customFormat="false" ht="15" hidden="false" customHeight="false" outlineLevel="0" collapsed="false">
      <c r="B18" s="11"/>
      <c r="C18" s="11" t="s">
        <v>138</v>
      </c>
      <c r="D18" s="12" t="n">
        <v>62.806818544511</v>
      </c>
      <c r="E18" s="12" t="n">
        <v>3.74866069146086</v>
      </c>
      <c r="F18" s="12" t="n">
        <v>55.0937184659368</v>
      </c>
      <c r="G18" s="12" t="n">
        <v>69.9184674168194</v>
      </c>
      <c r="H18" s="12" t="n">
        <v>5.96855688336482</v>
      </c>
      <c r="I18" s="12" t="n">
        <v>1.28734785553143</v>
      </c>
      <c r="J18" s="13" t="n">
        <v>137</v>
      </c>
      <c r="K18" s="13" t="n">
        <v>215</v>
      </c>
    </row>
    <row r="19" customFormat="false" ht="15" hidden="false" customHeight="false" outlineLevel="0" collapsed="false">
      <c r="B19" s="11"/>
      <c r="C19" s="11" t="s">
        <v>139</v>
      </c>
      <c r="D19" s="12" t="n">
        <v>47.822506771789</v>
      </c>
      <c r="E19" s="12" t="n">
        <v>4.07562121681404</v>
      </c>
      <c r="F19" s="12" t="n">
        <v>39.8129982773984</v>
      </c>
      <c r="G19" s="12" t="n">
        <v>55.9455678036752</v>
      </c>
      <c r="H19" s="12" t="n">
        <v>8.52239142599336</v>
      </c>
      <c r="I19" s="12" t="n">
        <v>1.35800775040011</v>
      </c>
      <c r="J19" s="13" t="n">
        <v>95</v>
      </c>
      <c r="K19" s="13" t="n">
        <v>205</v>
      </c>
    </row>
    <row r="20" customFormat="false" ht="15" hidden="false" customHeight="false" outlineLevel="0" collapsed="false">
      <c r="B20" s="11"/>
      <c r="C20" s="11" t="s">
        <v>140</v>
      </c>
      <c r="D20" s="12" t="n">
        <v>42.9824738200176</v>
      </c>
      <c r="E20" s="12" t="n">
        <v>3.13273261999974</v>
      </c>
      <c r="F20" s="12" t="n">
        <v>36.9085695326968</v>
      </c>
      <c r="G20" s="12" t="n">
        <v>49.2752680116624</v>
      </c>
      <c r="H20" s="12" t="n">
        <v>7.28839534252395</v>
      </c>
      <c r="I20" s="12" t="n">
        <v>1.22136851376465</v>
      </c>
      <c r="J20" s="13" t="n">
        <v>143</v>
      </c>
      <c r="K20" s="13" t="n">
        <v>306</v>
      </c>
    </row>
    <row r="21" customFormat="false" ht="15" hidden="false" customHeight="false" outlineLevel="0" collapsed="false">
      <c r="B21" s="11"/>
      <c r="C21" s="11" t="s">
        <v>141</v>
      </c>
      <c r="D21" s="12" t="n">
        <v>52.2446597398038</v>
      </c>
      <c r="E21" s="12" t="n">
        <v>2.89352441733644</v>
      </c>
      <c r="F21" s="12" t="n">
        <v>46.5312632775232</v>
      </c>
      <c r="G21" s="12" t="n">
        <v>57.899917752066</v>
      </c>
      <c r="H21" s="12" t="n">
        <v>5.53841183337623</v>
      </c>
      <c r="I21" s="12" t="n">
        <v>1.7852625164135</v>
      </c>
      <c r="J21" s="13" t="n">
        <v>304</v>
      </c>
      <c r="K21" s="13" t="n">
        <v>533</v>
      </c>
    </row>
    <row r="22" customFormat="false" ht="15" hidden="false" customHeight="false" outlineLevel="0" collapsed="false">
      <c r="B22" s="11"/>
      <c r="C22" s="11" t="s">
        <v>142</v>
      </c>
      <c r="D22" s="12" t="n">
        <v>61.2934050786816</v>
      </c>
      <c r="E22" s="12" t="n">
        <v>2.98428664304168</v>
      </c>
      <c r="F22" s="12" t="n">
        <v>55.252816354312</v>
      </c>
      <c r="G22" s="12" t="n">
        <v>67.0054973623237</v>
      </c>
      <c r="H22" s="12" t="n">
        <v>4.86885438851176</v>
      </c>
      <c r="I22" s="12" t="n">
        <v>1.68925365732611</v>
      </c>
      <c r="J22" s="13" t="n">
        <v>280</v>
      </c>
      <c r="K22" s="13" t="n">
        <v>451</v>
      </c>
    </row>
    <row r="23" customFormat="false" ht="15" hidden="false" customHeight="false" outlineLevel="0" collapsed="false">
      <c r="B23" s="11"/>
      <c r="C23" s="11" t="s">
        <v>143</v>
      </c>
      <c r="D23" s="12" t="n">
        <v>53.05400840685</v>
      </c>
      <c r="E23" s="12" t="n">
        <v>2.84815726288675</v>
      </c>
      <c r="F23" s="12" t="n">
        <v>47.4094585016165</v>
      </c>
      <c r="G23" s="12" t="n">
        <v>58.6214907412655</v>
      </c>
      <c r="H23" s="12" t="n">
        <v>5.36841107470215</v>
      </c>
      <c r="I23" s="12" t="n">
        <v>1.39723193935372</v>
      </c>
      <c r="J23" s="13" t="n">
        <v>236</v>
      </c>
      <c r="K23" s="13" t="n">
        <v>430</v>
      </c>
    </row>
    <row r="24" customFormat="false" ht="15" hidden="false" customHeight="false" outlineLevel="0" collapsed="false">
      <c r="B24" s="11"/>
      <c r="C24" s="11" t="s">
        <v>144</v>
      </c>
      <c r="D24" s="12" t="n">
        <v>60.6227782622499</v>
      </c>
      <c r="E24" s="12" t="n">
        <v>4.26013826653304</v>
      </c>
      <c r="F24" s="12" t="n">
        <v>51.9039554189314</v>
      </c>
      <c r="G24" s="12" t="n">
        <v>68.7137646508882</v>
      </c>
      <c r="H24" s="12" t="n">
        <v>7.02728972285629</v>
      </c>
      <c r="I24" s="12" t="n">
        <v>1.71060209960731</v>
      </c>
      <c r="J24" s="13" t="n">
        <v>143</v>
      </c>
      <c r="K24" s="13" t="n">
        <v>226</v>
      </c>
    </row>
    <row r="25" customFormat="false" ht="15" hidden="false" customHeight="false" outlineLevel="0" collapsed="false">
      <c r="B25" s="11"/>
      <c r="C25" s="11" t="s">
        <v>145</v>
      </c>
      <c r="D25" s="12" t="n">
        <v>40.0921368367358</v>
      </c>
      <c r="E25" s="12" t="n">
        <v>3.47133075075843</v>
      </c>
      <c r="F25" s="12" t="n">
        <v>33.4299573788206</v>
      </c>
      <c r="G25" s="12" t="n">
        <v>47.1417983120649</v>
      </c>
      <c r="H25" s="12" t="n">
        <v>8.6583829764287</v>
      </c>
      <c r="I25" s="12" t="n">
        <v>1.23419580248062</v>
      </c>
      <c r="J25" s="13" t="n">
        <v>102</v>
      </c>
      <c r="K25" s="13" t="n">
        <v>247</v>
      </c>
    </row>
    <row r="26" customFormat="false" ht="15" hidden="false" customHeight="false" outlineLevel="0" collapsed="false">
      <c r="B26" s="11"/>
      <c r="C26" s="11" t="s">
        <v>146</v>
      </c>
      <c r="D26" s="12" t="n">
        <v>45.4434533832204</v>
      </c>
      <c r="E26" s="12" t="n">
        <v>4.22859044905582</v>
      </c>
      <c r="F26" s="12" t="n">
        <v>37.2601111548814</v>
      </c>
      <c r="G26" s="12" t="n">
        <v>53.8805848148683</v>
      </c>
      <c r="H26" s="12" t="n">
        <v>9.30516968725178</v>
      </c>
      <c r="I26" s="12" t="n">
        <v>2.25744608765302</v>
      </c>
      <c r="J26" s="13" t="n">
        <v>154</v>
      </c>
      <c r="K26" s="13" t="n">
        <v>314</v>
      </c>
    </row>
    <row r="27" customFormat="false" ht="15" hidden="false" customHeight="false" outlineLevel="0" collapsed="false">
      <c r="B27" s="11"/>
      <c r="C27" s="11" t="s">
        <v>147</v>
      </c>
      <c r="D27" s="12" t="n">
        <v>57.4741117152245</v>
      </c>
      <c r="E27" s="12" t="n">
        <v>3.9054297852574</v>
      </c>
      <c r="F27" s="12" t="n">
        <v>49.6374150163692</v>
      </c>
      <c r="G27" s="12" t="n">
        <v>64.9523834901149</v>
      </c>
      <c r="H27" s="12" t="n">
        <v>6.79511117041393</v>
      </c>
      <c r="I27" s="12" t="n">
        <v>2.66464821283453</v>
      </c>
      <c r="J27" s="13" t="n">
        <v>254</v>
      </c>
      <c r="K27" s="13" t="n">
        <v>428</v>
      </c>
    </row>
    <row r="28" customFormat="false" ht="15" hidden="false" customHeight="false" outlineLevel="0" collapsed="false">
      <c r="B28" s="11"/>
      <c r="C28" s="11" t="s">
        <v>148</v>
      </c>
      <c r="D28" s="12" t="n">
        <v>25.7726195044014</v>
      </c>
      <c r="E28" s="12" t="n">
        <v>4.05574436797832</v>
      </c>
      <c r="F28" s="12" t="n">
        <v>18.5260756082197</v>
      </c>
      <c r="G28" s="12" t="n">
        <v>34.6482487544363</v>
      </c>
      <c r="H28" s="12" t="n">
        <v>15.736640069845</v>
      </c>
      <c r="I28" s="12" t="n">
        <v>1.65949428085401</v>
      </c>
      <c r="J28" s="13" t="n">
        <v>59</v>
      </c>
      <c r="K28" s="13" t="n">
        <v>194</v>
      </c>
    </row>
    <row r="29" customFormat="false" ht="15" hidden="false" customHeight="false" outlineLevel="0" collapsed="false">
      <c r="B29" s="11"/>
      <c r="C29" s="11" t="s">
        <v>149</v>
      </c>
      <c r="D29" s="12" t="n">
        <v>43.6099246808071</v>
      </c>
      <c r="E29" s="12" t="n">
        <v>3.08125711991389</v>
      </c>
      <c r="F29" s="12" t="n">
        <v>37.6164855360338</v>
      </c>
      <c r="G29" s="12" t="n">
        <v>49.7960464377018</v>
      </c>
      <c r="H29" s="12" t="n">
        <v>7.06549516530113</v>
      </c>
      <c r="I29" s="12" t="n">
        <v>1.17751841685002</v>
      </c>
      <c r="J29" s="13" t="n">
        <v>150</v>
      </c>
      <c r="K29" s="13" t="n">
        <v>306</v>
      </c>
    </row>
    <row r="30" customFormat="false" ht="15" hidden="false" customHeight="false" outlineLevel="0" collapsed="false">
      <c r="B30" s="11"/>
      <c r="C30" s="11" t="s">
        <v>150</v>
      </c>
      <c r="D30" s="12" t="n">
        <v>38.4325523400083</v>
      </c>
      <c r="E30" s="12" t="n">
        <v>3.60826255436147</v>
      </c>
      <c r="F30" s="12" t="n">
        <v>31.5424558526063</v>
      </c>
      <c r="G30" s="12" t="n">
        <v>45.8203362300852</v>
      </c>
      <c r="H30" s="12" t="n">
        <v>9.38855822647322</v>
      </c>
      <c r="I30" s="12" t="n">
        <v>1.44160797733221</v>
      </c>
      <c r="J30" s="13" t="n">
        <v>115</v>
      </c>
      <c r="K30" s="13" t="n">
        <v>263</v>
      </c>
    </row>
    <row r="31" customFormat="false" ht="15" hidden="false" customHeight="false" outlineLevel="0" collapsed="false">
      <c r="B31" s="11"/>
      <c r="C31" s="11" t="s">
        <v>151</v>
      </c>
      <c r="D31" s="12" t="n">
        <v>67.1260279011006</v>
      </c>
      <c r="E31" s="12" t="n">
        <v>2.24502025427065</v>
      </c>
      <c r="F31" s="12" t="n">
        <v>62.5668804459803</v>
      </c>
      <c r="G31" s="12" t="n">
        <v>71.3838636179152</v>
      </c>
      <c r="H31" s="12" t="n">
        <v>3.3444854767488</v>
      </c>
      <c r="I31" s="12" t="n">
        <v>1.76782127585056</v>
      </c>
      <c r="J31" s="13" t="n">
        <v>527</v>
      </c>
      <c r="K31" s="13" t="n">
        <v>775</v>
      </c>
    </row>
    <row r="32" customFormat="false" ht="15" hidden="false" customHeight="false" outlineLevel="0" collapsed="false">
      <c r="B32" s="11"/>
      <c r="C32" s="11" t="s">
        <v>152</v>
      </c>
      <c r="D32" s="12" t="n">
        <v>46.704344213873</v>
      </c>
      <c r="E32" s="12" t="n">
        <v>3.1201050261698</v>
      </c>
      <c r="F32" s="12" t="n">
        <v>40.6239191020318</v>
      </c>
      <c r="G32" s="12" t="n">
        <v>52.8842732442953</v>
      </c>
      <c r="H32" s="12" t="n">
        <v>6.680545629507</v>
      </c>
      <c r="I32" s="12" t="n">
        <v>1.81079934337617</v>
      </c>
      <c r="J32" s="13" t="n">
        <v>227</v>
      </c>
      <c r="K32" s="13" t="n">
        <v>464</v>
      </c>
    </row>
    <row r="33" customFormat="false" ht="15" hidden="false" customHeight="false" outlineLevel="0" collapsed="false">
      <c r="B33" s="11"/>
      <c r="C33" s="11" t="s">
        <v>153</v>
      </c>
      <c r="D33" s="12" t="n">
        <v>37.4577130694587</v>
      </c>
      <c r="E33" s="12" t="n">
        <v>3.21187839627976</v>
      </c>
      <c r="F33" s="12" t="n">
        <v>31.3335434487818</v>
      </c>
      <c r="G33" s="12" t="n">
        <v>44.0116582625862</v>
      </c>
      <c r="H33" s="12" t="n">
        <v>8.57467830543712</v>
      </c>
      <c r="I33" s="12" t="n">
        <v>1.45317230428537</v>
      </c>
      <c r="J33" s="13" t="n">
        <v>138</v>
      </c>
      <c r="K33" s="13" t="n">
        <v>331</v>
      </c>
    </row>
    <row r="34" customFormat="false" ht="15" hidden="false" customHeight="false" outlineLevel="0" collapsed="false">
      <c r="B34" s="11"/>
      <c r="C34" s="11" t="s">
        <v>154</v>
      </c>
      <c r="D34" s="12" t="n">
        <v>60.6670047025028</v>
      </c>
      <c r="E34" s="12" t="n">
        <v>2.76588106347993</v>
      </c>
      <c r="F34" s="12" t="n">
        <v>55.0743162105317</v>
      </c>
      <c r="G34" s="12" t="n">
        <v>65.9933667902098</v>
      </c>
      <c r="H34" s="12" t="n">
        <v>4.55911920663165</v>
      </c>
      <c r="I34" s="12" t="n">
        <v>1.08361280597247</v>
      </c>
      <c r="J34" s="13" t="n">
        <v>216</v>
      </c>
      <c r="K34" s="13" t="n">
        <v>339</v>
      </c>
    </row>
    <row r="35" customFormat="false" ht="15" hidden="false" customHeight="false" outlineLevel="0" collapsed="false">
      <c r="B35" s="11"/>
      <c r="C35" s="11" t="s">
        <v>155</v>
      </c>
      <c r="D35" s="12" t="n">
        <v>31.1786309552299</v>
      </c>
      <c r="E35" s="12" t="n">
        <v>3.37868631494374</v>
      </c>
      <c r="F35" s="12" t="n">
        <v>24.8570907848157</v>
      </c>
      <c r="G35" s="12" t="n">
        <v>38.2886591094283</v>
      </c>
      <c r="H35" s="12" t="n">
        <v>10.8365448110767</v>
      </c>
      <c r="I35" s="12" t="n">
        <v>1.20233042044331</v>
      </c>
      <c r="J35" s="13" t="n">
        <v>84</v>
      </c>
      <c r="K35" s="13" t="n">
        <v>227</v>
      </c>
    </row>
    <row r="36" customFormat="false" ht="15" hidden="false" customHeight="false" outlineLevel="0" collapsed="false">
      <c r="B36" s="11"/>
      <c r="C36" s="11" t="s">
        <v>156</v>
      </c>
      <c r="D36" s="12" t="n">
        <v>52.6386333883433</v>
      </c>
      <c r="E36" s="12" t="n">
        <v>2.47876292682599</v>
      </c>
      <c r="F36" s="12" t="n">
        <v>47.7338887698511</v>
      </c>
      <c r="G36" s="12" t="n">
        <v>57.4929783875256</v>
      </c>
      <c r="H36" s="12" t="n">
        <v>4.70901839061594</v>
      </c>
      <c r="I36" s="12" t="n">
        <v>1.13616675806609</v>
      </c>
      <c r="J36" s="13" t="n">
        <v>243</v>
      </c>
      <c r="K36" s="13" t="n">
        <v>462</v>
      </c>
    </row>
    <row r="37" customFormat="false" ht="15" hidden="false" customHeight="false" outlineLevel="0" collapsed="false">
      <c r="B37" s="11"/>
      <c r="C37" s="11" t="s">
        <v>157</v>
      </c>
      <c r="D37" s="12" t="n">
        <v>59.9452324242576</v>
      </c>
      <c r="E37" s="12" t="n">
        <v>3.91060055541035</v>
      </c>
      <c r="F37" s="12" t="n">
        <v>51.9756426034876</v>
      </c>
      <c r="G37" s="12" t="n">
        <v>67.4212589320313</v>
      </c>
      <c r="H37" s="12" t="n">
        <v>6.52362230866566</v>
      </c>
      <c r="I37" s="12" t="n">
        <v>1.69418053404843</v>
      </c>
      <c r="J37" s="13" t="n">
        <v>156</v>
      </c>
      <c r="K37" s="13" t="n">
        <v>267</v>
      </c>
    </row>
    <row r="38" customFormat="false" ht="15" hidden="false" customHeight="true" outlineLevel="0" collapsed="false">
      <c r="B38" s="11" t="s">
        <v>158</v>
      </c>
      <c r="C38" s="11" t="s">
        <v>159</v>
      </c>
      <c r="D38" s="12" t="n">
        <v>45.9443038904897</v>
      </c>
      <c r="E38" s="12" t="n">
        <v>1.40017863498628</v>
      </c>
      <c r="F38" s="12" t="n">
        <v>43.2124792387389</v>
      </c>
      <c r="G38" s="12" t="n">
        <v>48.7007220332802</v>
      </c>
      <c r="H38" s="12" t="n">
        <v>3.04755653350124</v>
      </c>
      <c r="I38" s="12" t="n">
        <v>3.30756034039856</v>
      </c>
      <c r="J38" s="13" t="n">
        <v>1969</v>
      </c>
      <c r="K38" s="13" t="n">
        <v>4191</v>
      </c>
    </row>
    <row r="39" customFormat="false" ht="15" hidden="false" customHeight="false" outlineLevel="0" collapsed="false">
      <c r="B39" s="11"/>
      <c r="C39" s="11" t="s">
        <v>160</v>
      </c>
      <c r="D39" s="12" t="n">
        <v>59.3178047753653</v>
      </c>
      <c r="E39" s="12" t="n">
        <v>1.3832097927991</v>
      </c>
      <c r="F39" s="12" t="n">
        <v>56.5783924831279</v>
      </c>
      <c r="G39" s="12" t="n">
        <v>62.0004655714375</v>
      </c>
      <c r="H39" s="12" t="n">
        <v>2.33186274852428</v>
      </c>
      <c r="I39" s="12" t="n">
        <v>2.98663589418169</v>
      </c>
      <c r="J39" s="13" t="n">
        <v>2220</v>
      </c>
      <c r="K39" s="13" t="n">
        <v>3768</v>
      </c>
    </row>
    <row r="40" customFormat="false" ht="15" hidden="false" customHeight="true" outlineLevel="0" collapsed="false">
      <c r="B40" s="11" t="s">
        <v>182</v>
      </c>
      <c r="C40" s="11" t="s">
        <v>183</v>
      </c>
      <c r="D40" s="12" t="n">
        <v>53.5915547416384</v>
      </c>
      <c r="E40" s="12" t="n">
        <v>1.44970261416663</v>
      </c>
      <c r="F40" s="12" t="n">
        <v>50.7402912992904</v>
      </c>
      <c r="G40" s="12" t="n">
        <v>56.4195301894493</v>
      </c>
      <c r="H40" s="12" t="n">
        <v>2.70509527323019</v>
      </c>
      <c r="I40" s="12" t="n">
        <v>3.44259150696837</v>
      </c>
      <c r="J40" s="13" t="n">
        <v>2145</v>
      </c>
      <c r="K40" s="13" t="n">
        <v>4075</v>
      </c>
    </row>
    <row r="41" customFormat="false" ht="15" hidden="false" customHeight="false" outlineLevel="0" collapsed="false">
      <c r="B41" s="11"/>
      <c r="C41" s="11" t="s">
        <v>184</v>
      </c>
      <c r="D41" s="12" t="n">
        <v>52.7326201220044</v>
      </c>
      <c r="E41" s="12" t="n">
        <v>1.47105716000111</v>
      </c>
      <c r="F41" s="12" t="n">
        <v>49.8421595506481</v>
      </c>
      <c r="G41" s="12" t="n">
        <v>55.6048770335612</v>
      </c>
      <c r="H41" s="12" t="n">
        <v>2.78965307735063</v>
      </c>
      <c r="I41" s="12" t="n">
        <v>3.37120845200671</v>
      </c>
      <c r="J41" s="13" t="n">
        <v>2044</v>
      </c>
      <c r="K41" s="13" t="n">
        <v>3884</v>
      </c>
    </row>
    <row r="42" customFormat="false" ht="15" hidden="false" customHeight="true" outlineLevel="0" collapsed="false">
      <c r="B42" s="11" t="s">
        <v>185</v>
      </c>
      <c r="C42" s="11" t="s">
        <v>186</v>
      </c>
      <c r="D42" s="12" t="n">
        <v>31.81499518757</v>
      </c>
      <c r="E42" s="12" t="n">
        <v>2.19237857168901</v>
      </c>
      <c r="F42" s="12" t="n">
        <v>27.672940065786</v>
      </c>
      <c r="G42" s="12" t="n">
        <v>36.2661596996843</v>
      </c>
      <c r="H42" s="12" t="n">
        <v>6.89102279841162</v>
      </c>
      <c r="I42" s="12" t="n">
        <v>2.17803010191821</v>
      </c>
      <c r="J42" s="13" t="n">
        <v>308</v>
      </c>
      <c r="K42" s="13" t="n">
        <v>984</v>
      </c>
    </row>
    <row r="43" customFormat="false" ht="15" hidden="false" customHeight="false" outlineLevel="0" collapsed="false">
      <c r="B43" s="11"/>
      <c r="C43" s="11" t="s">
        <v>187</v>
      </c>
      <c r="D43" s="12" t="n">
        <v>55.3307441091177</v>
      </c>
      <c r="E43" s="12" t="n">
        <v>4.78571624389118</v>
      </c>
      <c r="F43" s="12" t="n">
        <v>45.8349045683252</v>
      </c>
      <c r="G43" s="12" t="n">
        <v>64.452925322701</v>
      </c>
      <c r="H43" s="12" t="n">
        <v>8.64928950612569</v>
      </c>
      <c r="I43" s="12" t="n">
        <v>2.86336782173129</v>
      </c>
      <c r="J43" s="13" t="n">
        <v>187</v>
      </c>
      <c r="K43" s="13" t="n">
        <v>310</v>
      </c>
    </row>
    <row r="44" customFormat="false" ht="15" hidden="false" customHeight="false" outlineLevel="0" collapsed="false">
      <c r="B44" s="11"/>
      <c r="C44" s="11" t="s">
        <v>188</v>
      </c>
      <c r="D44" s="12" t="n">
        <v>42.1140847022782</v>
      </c>
      <c r="E44" s="12" t="n">
        <v>4.1760714602665</v>
      </c>
      <c r="F44" s="12" t="n">
        <v>34.1715798411519</v>
      </c>
      <c r="G44" s="12" t="n">
        <v>50.4868257979942</v>
      </c>
      <c r="H44" s="12" t="n">
        <v>9.91609218100991</v>
      </c>
      <c r="I44" s="12" t="n">
        <v>1.61675425035258</v>
      </c>
      <c r="J44" s="13" t="n">
        <v>105</v>
      </c>
      <c r="K44" s="13" t="n">
        <v>227</v>
      </c>
    </row>
    <row r="45" customFormat="false" ht="15" hidden="false" customHeight="false" outlineLevel="0" collapsed="false">
      <c r="B45" s="11"/>
      <c r="C45" s="11" t="s">
        <v>189</v>
      </c>
      <c r="D45" s="12" t="n">
        <v>56.4191916936675</v>
      </c>
      <c r="E45" s="12" t="n">
        <v>1.10575286266983</v>
      </c>
      <c r="F45" s="12" t="n">
        <v>54.2400098902129</v>
      </c>
      <c r="G45" s="12" t="n">
        <v>58.5738568290007</v>
      </c>
      <c r="H45" s="12" t="n">
        <v>1.95988781383754</v>
      </c>
      <c r="I45" s="12" t="n">
        <v>3.13629448931374</v>
      </c>
      <c r="J45" s="13" t="n">
        <v>3526</v>
      </c>
      <c r="K45" s="13" t="n">
        <v>6308</v>
      </c>
    </row>
    <row r="46" customFormat="false" ht="15" hidden="false" customHeight="false" outlineLevel="0" collapsed="false">
      <c r="B46" s="11"/>
      <c r="C46" s="11" t="s">
        <v>190</v>
      </c>
      <c r="D46" s="12" t="n">
        <v>38.0129945780381</v>
      </c>
      <c r="E46" s="12" t="n">
        <v>6.60814817433517</v>
      </c>
      <c r="F46" s="12" t="n">
        <v>26.0776171584344</v>
      </c>
      <c r="G46" s="12" t="n">
        <v>51.5980774353912</v>
      </c>
      <c r="H46" s="12" t="n">
        <v>17.3839189668919</v>
      </c>
      <c r="I46" s="12" t="n">
        <v>2.3906528467767</v>
      </c>
      <c r="J46" s="13" t="n">
        <v>63</v>
      </c>
      <c r="K46" s="13" t="n">
        <v>130</v>
      </c>
    </row>
    <row r="47" customFormat="false" ht="15" hidden="false" customHeight="true" outlineLevel="0" collapsed="false">
      <c r="B47" s="11" t="s">
        <v>161</v>
      </c>
      <c r="C47" s="11" t="s">
        <v>162</v>
      </c>
      <c r="D47" s="12" t="n">
        <v>45.9402787214883</v>
      </c>
      <c r="E47" s="12" t="n">
        <v>2.10820722817285</v>
      </c>
      <c r="F47" s="12" t="n">
        <v>41.8422070909782</v>
      </c>
      <c r="G47" s="12" t="n">
        <v>50.0940017222764</v>
      </c>
      <c r="H47" s="12" t="n">
        <v>4.58901706050545</v>
      </c>
      <c r="I47" s="12" t="n">
        <v>3.0870827247948</v>
      </c>
      <c r="J47" s="13" t="n">
        <v>710</v>
      </c>
      <c r="K47" s="13" t="n">
        <v>1726</v>
      </c>
    </row>
    <row r="48" customFormat="false" ht="15" hidden="false" customHeight="false" outlineLevel="0" collapsed="false">
      <c r="B48" s="11"/>
      <c r="C48" s="11" t="s">
        <v>163</v>
      </c>
      <c r="D48" s="12" t="n">
        <v>50.5743933644845</v>
      </c>
      <c r="E48" s="12" t="n">
        <v>2.24431699832342</v>
      </c>
      <c r="F48" s="12" t="n">
        <v>46.1793387135703</v>
      </c>
      <c r="G48" s="12" t="n">
        <v>54.9605885207533</v>
      </c>
      <c r="H48" s="12" t="n">
        <v>4.43765480714489</v>
      </c>
      <c r="I48" s="12" t="n">
        <v>3.00645377024909</v>
      </c>
      <c r="J48" s="13" t="n">
        <v>734</v>
      </c>
      <c r="K48" s="13" t="n">
        <v>1493</v>
      </c>
    </row>
    <row r="49" customFormat="false" ht="15" hidden="false" customHeight="false" outlineLevel="0" collapsed="false">
      <c r="B49" s="11"/>
      <c r="C49" s="11" t="s">
        <v>164</v>
      </c>
      <c r="D49" s="12" t="n">
        <v>49.778290217229</v>
      </c>
      <c r="E49" s="12" t="n">
        <v>2.12508342859681</v>
      </c>
      <c r="F49" s="12" t="n">
        <v>45.6215928555134</v>
      </c>
      <c r="G49" s="12" t="n">
        <v>53.9380544852508</v>
      </c>
      <c r="H49" s="12" t="n">
        <v>4.26909686797818</v>
      </c>
      <c r="I49" s="12" t="n">
        <v>2.70241531490862</v>
      </c>
      <c r="J49" s="13" t="n">
        <v>761</v>
      </c>
      <c r="K49" s="13" t="n">
        <v>1497</v>
      </c>
    </row>
    <row r="50" customFormat="false" ht="15" hidden="false" customHeight="false" outlineLevel="0" collapsed="false">
      <c r="B50" s="11"/>
      <c r="C50" s="11" t="s">
        <v>165</v>
      </c>
      <c r="D50" s="12" t="n">
        <v>54.4594906294669</v>
      </c>
      <c r="E50" s="12" t="n">
        <v>2.12209850858851</v>
      </c>
      <c r="F50" s="12" t="n">
        <v>50.2760660662683</v>
      </c>
      <c r="G50" s="12" t="n">
        <v>58.5809107762497</v>
      </c>
      <c r="H50" s="12" t="n">
        <v>3.89665508079557</v>
      </c>
      <c r="I50" s="12" t="n">
        <v>2.68006902193479</v>
      </c>
      <c r="J50" s="13" t="n">
        <v>808</v>
      </c>
      <c r="K50" s="13" t="n">
        <v>1477</v>
      </c>
    </row>
    <row r="51" customFormat="false" ht="15" hidden="false" customHeight="false" outlineLevel="0" collapsed="false">
      <c r="B51" s="11"/>
      <c r="C51" s="11" t="s">
        <v>166</v>
      </c>
      <c r="D51" s="12" t="n">
        <v>66.3301766212704</v>
      </c>
      <c r="E51" s="12" t="n">
        <v>1.91643146558411</v>
      </c>
      <c r="F51" s="12" t="n">
        <v>62.4747809633393</v>
      </c>
      <c r="G51" s="12" t="n">
        <v>69.9798004388686</v>
      </c>
      <c r="H51" s="12" t="n">
        <v>2.88923015617232</v>
      </c>
      <c r="I51" s="12" t="n">
        <v>2.83676717652009</v>
      </c>
      <c r="J51" s="13" t="n">
        <v>1151</v>
      </c>
      <c r="K51" s="13" t="n">
        <v>1726</v>
      </c>
    </row>
    <row r="52" customFormat="false" ht="15" hidden="false" customHeight="true" outlineLevel="0" collapsed="false">
      <c r="B52" s="11" t="s">
        <v>167</v>
      </c>
      <c r="C52" s="11" t="s">
        <v>168</v>
      </c>
      <c r="D52" s="12" t="n">
        <v>55.7785916323454</v>
      </c>
      <c r="E52" s="12" t="n">
        <v>1.18294546898169</v>
      </c>
      <c r="F52" s="12" t="n">
        <v>53.4480425588342</v>
      </c>
      <c r="G52" s="12" t="n">
        <v>58.0839667343512</v>
      </c>
      <c r="H52" s="12" t="n">
        <v>2.12078762543678</v>
      </c>
      <c r="I52" s="12" t="n">
        <v>2.86951276402643</v>
      </c>
      <c r="J52" s="13" t="n">
        <v>2895</v>
      </c>
      <c r="K52" s="13" t="n">
        <v>5059</v>
      </c>
    </row>
    <row r="53" customFormat="false" ht="15" hidden="false" customHeight="false" outlineLevel="0" collapsed="false">
      <c r="B53" s="11"/>
      <c r="C53" s="11" t="s">
        <v>169</v>
      </c>
      <c r="D53" s="12" t="n">
        <v>48.4942429083504</v>
      </c>
      <c r="E53" s="12" t="n">
        <v>1.73737482313186</v>
      </c>
      <c r="F53" s="12" t="n">
        <v>45.099297554544</v>
      </c>
      <c r="G53" s="12" t="n">
        <v>51.9031418492895</v>
      </c>
      <c r="H53" s="12" t="n">
        <v>3.58264140016649</v>
      </c>
      <c r="I53" s="12" t="n">
        <v>3.45505721794563</v>
      </c>
      <c r="J53" s="13" t="n">
        <v>1269</v>
      </c>
      <c r="K53" s="13" t="n">
        <v>2860</v>
      </c>
    </row>
    <row r="54" customFormat="false" ht="15" hidden="false" customHeight="true" outlineLevel="0" collapsed="false">
      <c r="B54" s="11" t="s">
        <v>170</v>
      </c>
      <c r="C54" s="11" t="s">
        <v>171</v>
      </c>
      <c r="D54" s="12" t="n">
        <v>58.1048681262664</v>
      </c>
      <c r="E54" s="12" t="n">
        <v>1.14727008071164</v>
      </c>
      <c r="F54" s="12" t="n">
        <v>55.8397945549757</v>
      </c>
      <c r="G54" s="12" t="n">
        <v>60.3362856571503</v>
      </c>
      <c r="H54" s="12" t="n">
        <v>1.97448185962411</v>
      </c>
      <c r="I54" s="12" t="n">
        <v>2.69484187874158</v>
      </c>
      <c r="J54" s="13" t="n">
        <v>2887</v>
      </c>
      <c r="K54" s="13" t="n">
        <v>4985</v>
      </c>
    </row>
    <row r="55" customFormat="false" ht="15" hidden="false" customHeight="false" outlineLevel="0" collapsed="false">
      <c r="B55" s="11"/>
      <c r="C55" s="11" t="s">
        <v>170</v>
      </c>
      <c r="D55" s="12" t="n">
        <v>46.422676623248</v>
      </c>
      <c r="E55" s="12" t="n">
        <v>1.69507521943722</v>
      </c>
      <c r="F55" s="12" t="n">
        <v>43.1190733737208</v>
      </c>
      <c r="G55" s="12" t="n">
        <v>49.7579755218881</v>
      </c>
      <c r="H55" s="12" t="n">
        <v>3.6513948413486</v>
      </c>
      <c r="I55" s="12" t="n">
        <v>3.43448535228889</v>
      </c>
      <c r="J55" s="13" t="n">
        <v>1302</v>
      </c>
      <c r="K55" s="13" t="n">
        <v>2974</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257</v>
      </c>
      <c r="K2" s="9" t="str">
        <f aca="false">HYPERLINK("#'INDICE'!A1", "Índice")</f>
        <v>Índice</v>
      </c>
    </row>
    <row r="3" customFormat="false" ht="15" hidden="false" customHeight="false" outlineLevel="0" collapsed="false">
      <c r="B3" s="7" t="s">
        <v>109</v>
      </c>
      <c r="C3" s="8" t="s">
        <v>56</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89.9191933485567</v>
      </c>
      <c r="E9" s="12" t="n">
        <v>0.482519925519327</v>
      </c>
      <c r="F9" s="12" t="n">
        <v>88.9328416084414</v>
      </c>
      <c r="G9" s="12" t="n">
        <v>90.8267048353452</v>
      </c>
      <c r="H9" s="12" t="n">
        <v>0.536615051303807</v>
      </c>
      <c r="I9" s="12" t="n">
        <v>1.96286237502399</v>
      </c>
      <c r="J9" s="13" t="n">
        <v>6775</v>
      </c>
      <c r="K9" s="13" t="n">
        <v>7643</v>
      </c>
    </row>
    <row r="10" customFormat="false" ht="15" hidden="false" customHeight="true" outlineLevel="0" collapsed="false">
      <c r="B10" s="11" t="s">
        <v>127</v>
      </c>
      <c r="C10" s="11" t="s">
        <v>128</v>
      </c>
      <c r="D10" s="12" t="n">
        <v>89.6979652164872</v>
      </c>
      <c r="E10" s="12" t="n">
        <v>0.630946413374556</v>
      </c>
      <c r="F10" s="12" t="n">
        <v>88.393020868849</v>
      </c>
      <c r="G10" s="12" t="n">
        <v>90.8713492765375</v>
      </c>
      <c r="H10" s="12" t="n">
        <v>0.703412180924905</v>
      </c>
      <c r="I10" s="12" t="n">
        <v>1.96618774349935</v>
      </c>
      <c r="J10" s="13" t="n">
        <v>4015</v>
      </c>
      <c r="K10" s="13" t="n">
        <v>4565</v>
      </c>
    </row>
    <row r="11" customFormat="false" ht="15" hidden="false" customHeight="false" outlineLevel="0" collapsed="false">
      <c r="B11" s="11"/>
      <c r="C11" s="11" t="s">
        <v>129</v>
      </c>
      <c r="D11" s="12" t="n">
        <v>90.3115275948921</v>
      </c>
      <c r="E11" s="12" t="n">
        <v>0.735460255627391</v>
      </c>
      <c r="F11" s="12" t="n">
        <v>88.7692364891285</v>
      </c>
      <c r="G11" s="12" t="n">
        <v>91.6619141721652</v>
      </c>
      <c r="H11" s="12" t="n">
        <v>0.814359224357742</v>
      </c>
      <c r="I11" s="12" t="n">
        <v>1.90216163726361</v>
      </c>
      <c r="J11" s="13" t="n">
        <v>2760</v>
      </c>
      <c r="K11" s="13" t="n">
        <v>3078</v>
      </c>
    </row>
    <row r="12" customFormat="false" ht="15" hidden="false" customHeight="true" outlineLevel="0" collapsed="false">
      <c r="B12" s="11" t="s">
        <v>130</v>
      </c>
      <c r="C12" s="11" t="s">
        <v>131</v>
      </c>
      <c r="D12" s="12" t="n">
        <v>85.5040487751963</v>
      </c>
      <c r="E12" s="12" t="n">
        <v>0.758216775627128</v>
      </c>
      <c r="F12" s="12" t="n">
        <v>83.9524139309485</v>
      </c>
      <c r="G12" s="12" t="n">
        <v>86.929015124435</v>
      </c>
      <c r="H12" s="12" t="n">
        <v>0.886761254570061</v>
      </c>
      <c r="I12" s="12" t="n">
        <v>1.73052799029147</v>
      </c>
      <c r="J12" s="13" t="n">
        <v>3194</v>
      </c>
      <c r="K12" s="13" t="n">
        <v>3732</v>
      </c>
    </row>
    <row r="13" customFormat="false" ht="15" hidden="false" customHeight="false" outlineLevel="0" collapsed="false">
      <c r="B13" s="11"/>
      <c r="C13" s="11" t="s">
        <v>132</v>
      </c>
      <c r="D13" s="12" t="n">
        <v>92.9306851981592</v>
      </c>
      <c r="E13" s="12" t="n">
        <v>0.675464031838708</v>
      </c>
      <c r="F13" s="12" t="n">
        <v>91.4843687321986</v>
      </c>
      <c r="G13" s="12" t="n">
        <v>94.1470713855927</v>
      </c>
      <c r="H13" s="12" t="n">
        <v>0.726847144620093</v>
      </c>
      <c r="I13" s="12" t="n">
        <v>1.61261320048653</v>
      </c>
      <c r="J13" s="13" t="n">
        <v>2144</v>
      </c>
      <c r="K13" s="13" t="n">
        <v>2323</v>
      </c>
    </row>
    <row r="14" customFormat="false" ht="15" hidden="false" customHeight="false" outlineLevel="0" collapsed="false">
      <c r="B14" s="11"/>
      <c r="C14" s="11" t="s">
        <v>133</v>
      </c>
      <c r="D14" s="12" t="n">
        <v>91.0360223512497</v>
      </c>
      <c r="E14" s="12" t="n">
        <v>0.871071512362553</v>
      </c>
      <c r="F14" s="12" t="n">
        <v>89.1710642515432</v>
      </c>
      <c r="G14" s="12" t="n">
        <v>92.6064282847436</v>
      </c>
      <c r="H14" s="12" t="n">
        <v>0.956842675970229</v>
      </c>
      <c r="I14" s="12" t="n">
        <v>1.47560632972577</v>
      </c>
      <c r="J14" s="13" t="n">
        <v>1437</v>
      </c>
      <c r="K14" s="13" t="n">
        <v>1588</v>
      </c>
    </row>
    <row r="15" customFormat="false" ht="15" hidden="false" customHeight="true" outlineLevel="0" collapsed="false">
      <c r="B15" s="11" t="s">
        <v>134</v>
      </c>
      <c r="C15" s="11" t="s">
        <v>135</v>
      </c>
      <c r="D15" s="12" t="n">
        <v>85.131186477174</v>
      </c>
      <c r="E15" s="12" t="n">
        <v>2.10741100066438</v>
      </c>
      <c r="F15" s="12" t="n">
        <v>80.4657838760555</v>
      </c>
      <c r="G15" s="12" t="n">
        <v>88.8369206601375</v>
      </c>
      <c r="H15" s="12" t="n">
        <v>2.47548646726477</v>
      </c>
      <c r="I15" s="12" t="n">
        <v>1.20695735915687</v>
      </c>
      <c r="J15" s="13" t="n">
        <v>283</v>
      </c>
      <c r="K15" s="13" t="n">
        <v>345</v>
      </c>
    </row>
    <row r="16" customFormat="false" ht="15" hidden="false" customHeight="false" outlineLevel="0" collapsed="false">
      <c r="B16" s="11"/>
      <c r="C16" s="11" t="s">
        <v>136</v>
      </c>
      <c r="D16" s="12" t="n">
        <v>91.0129744962703</v>
      </c>
      <c r="E16" s="12" t="n">
        <v>1.8434060940737</v>
      </c>
      <c r="F16" s="12" t="n">
        <v>86.6249172603383</v>
      </c>
      <c r="G16" s="12" t="n">
        <v>94.0601258598725</v>
      </c>
      <c r="H16" s="12" t="n">
        <v>2.02543220269022</v>
      </c>
      <c r="I16" s="12" t="n">
        <v>1.17573430732831</v>
      </c>
      <c r="J16" s="13" t="n">
        <v>261</v>
      </c>
      <c r="K16" s="13" t="n">
        <v>284</v>
      </c>
    </row>
    <row r="17" customFormat="false" ht="15" hidden="false" customHeight="false" outlineLevel="0" collapsed="false">
      <c r="B17" s="11"/>
      <c r="C17" s="11" t="s">
        <v>137</v>
      </c>
      <c r="D17" s="12" t="n">
        <v>84.459170574235</v>
      </c>
      <c r="E17" s="12" t="n">
        <v>2.27814287441743</v>
      </c>
      <c r="F17" s="12" t="n">
        <v>79.3889835785548</v>
      </c>
      <c r="G17" s="12" t="n">
        <v>88.4633673925099</v>
      </c>
      <c r="H17" s="12" t="n">
        <v>2.69733038926196</v>
      </c>
      <c r="I17" s="12" t="n">
        <v>1.05177427850284</v>
      </c>
      <c r="J17" s="13" t="n">
        <v>221</v>
      </c>
      <c r="K17" s="13" t="n">
        <v>267</v>
      </c>
    </row>
    <row r="18" customFormat="false" ht="15" hidden="false" customHeight="false" outlineLevel="0" collapsed="false">
      <c r="B18" s="11"/>
      <c r="C18" s="11" t="s">
        <v>138</v>
      </c>
      <c r="D18" s="12" t="n">
        <v>85.7967270386068</v>
      </c>
      <c r="E18" s="12" t="n">
        <v>2.75631309400077</v>
      </c>
      <c r="F18" s="12" t="n">
        <v>79.3835666996499</v>
      </c>
      <c r="G18" s="12" t="n">
        <v>90.4548181881328</v>
      </c>
      <c r="H18" s="12" t="n">
        <v>3.21260867300973</v>
      </c>
      <c r="I18" s="12" t="n">
        <v>1.31546835333865</v>
      </c>
      <c r="J18" s="13" t="n">
        <v>184</v>
      </c>
      <c r="K18" s="13" t="n">
        <v>212</v>
      </c>
    </row>
    <row r="19" customFormat="false" ht="15" hidden="false" customHeight="false" outlineLevel="0" collapsed="false">
      <c r="B19" s="11"/>
      <c r="C19" s="11" t="s">
        <v>139</v>
      </c>
      <c r="D19" s="12" t="n">
        <v>90.0766028910812</v>
      </c>
      <c r="E19" s="12" t="n">
        <v>2.37566799904234</v>
      </c>
      <c r="F19" s="12" t="n">
        <v>84.2258471861757</v>
      </c>
      <c r="G19" s="12" t="n">
        <v>93.9140726628391</v>
      </c>
      <c r="H19" s="12" t="n">
        <v>2.63738631652767</v>
      </c>
      <c r="I19" s="12" t="n">
        <v>1.27541199662537</v>
      </c>
      <c r="J19" s="13" t="n">
        <v>181</v>
      </c>
      <c r="K19" s="13" t="n">
        <v>203</v>
      </c>
    </row>
    <row r="20" customFormat="false" ht="15" hidden="false" customHeight="false" outlineLevel="0" collapsed="false">
      <c r="B20" s="11"/>
      <c r="C20" s="11" t="s">
        <v>140</v>
      </c>
      <c r="D20" s="12" t="n">
        <v>86.5914526562938</v>
      </c>
      <c r="E20" s="12" t="n">
        <v>2.28797422250178</v>
      </c>
      <c r="F20" s="12" t="n">
        <v>81.3725002529476</v>
      </c>
      <c r="G20" s="12" t="n">
        <v>90.5185631976262</v>
      </c>
      <c r="H20" s="12" t="n">
        <v>2.64226335546466</v>
      </c>
      <c r="I20" s="12" t="n">
        <v>1.32553997511554</v>
      </c>
      <c r="J20" s="13" t="n">
        <v>251</v>
      </c>
      <c r="K20" s="13" t="n">
        <v>295</v>
      </c>
    </row>
    <row r="21" customFormat="false" ht="15" hidden="false" customHeight="false" outlineLevel="0" collapsed="false">
      <c r="B21" s="11"/>
      <c r="C21" s="11" t="s">
        <v>141</v>
      </c>
      <c r="D21" s="12" t="n">
        <v>90.1900028394334</v>
      </c>
      <c r="E21" s="12" t="n">
        <v>1.57309915850666</v>
      </c>
      <c r="F21" s="12" t="n">
        <v>86.6193947433326</v>
      </c>
      <c r="G21" s="12" t="n">
        <v>92.8860494740846</v>
      </c>
      <c r="H21" s="12" t="n">
        <v>1.74420568686229</v>
      </c>
      <c r="I21" s="12" t="n">
        <v>1.35092753852874</v>
      </c>
      <c r="J21" s="13" t="n">
        <v>429</v>
      </c>
      <c r="K21" s="13" t="n">
        <v>484</v>
      </c>
    </row>
    <row r="22" customFormat="false" ht="15" hidden="false" customHeight="false" outlineLevel="0" collapsed="false">
      <c r="B22" s="11"/>
      <c r="C22" s="11" t="s">
        <v>142</v>
      </c>
      <c r="D22" s="12" t="n">
        <v>93.6429207413001</v>
      </c>
      <c r="E22" s="12" t="n">
        <v>1.2418627438886</v>
      </c>
      <c r="F22" s="12" t="n">
        <v>90.698353771811</v>
      </c>
      <c r="G22" s="12" t="n">
        <v>95.6995411874109</v>
      </c>
      <c r="H22" s="12" t="n">
        <v>1.32616831476177</v>
      </c>
      <c r="I22" s="12" t="n">
        <v>1.11658525826926</v>
      </c>
      <c r="J22" s="13" t="n">
        <v>404</v>
      </c>
      <c r="K22" s="13" t="n">
        <v>432</v>
      </c>
    </row>
    <row r="23" customFormat="false" ht="15" hidden="false" customHeight="false" outlineLevel="0" collapsed="false">
      <c r="B23" s="11"/>
      <c r="C23" s="11" t="s">
        <v>143</v>
      </c>
      <c r="D23" s="12" t="n">
        <v>92.3805501412894</v>
      </c>
      <c r="E23" s="12" t="n">
        <v>1.23133509214054</v>
      </c>
      <c r="F23" s="12" t="n">
        <v>89.5616790944986</v>
      </c>
      <c r="G23" s="12" t="n">
        <v>94.4850590807129</v>
      </c>
      <c r="H23" s="12" t="n">
        <v>1.33289430541094</v>
      </c>
      <c r="I23" s="12" t="n">
        <v>0.904685530289717</v>
      </c>
      <c r="J23" s="13" t="n">
        <v>380</v>
      </c>
      <c r="K23" s="13" t="n">
        <v>421</v>
      </c>
    </row>
    <row r="24" customFormat="false" ht="15" hidden="false" customHeight="false" outlineLevel="0" collapsed="false">
      <c r="B24" s="11"/>
      <c r="C24" s="11" t="s">
        <v>144</v>
      </c>
      <c r="D24" s="12" t="n">
        <v>84.6117654404251</v>
      </c>
      <c r="E24" s="12" t="n">
        <v>2.40752245436238</v>
      </c>
      <c r="F24" s="12" t="n">
        <v>79.1889176800335</v>
      </c>
      <c r="G24" s="12" t="n">
        <v>88.8210337474268</v>
      </c>
      <c r="H24" s="12" t="n">
        <v>2.84537551229504</v>
      </c>
      <c r="I24" s="12" t="n">
        <v>0.983814950621984</v>
      </c>
      <c r="J24" s="13" t="n">
        <v>187</v>
      </c>
      <c r="K24" s="13" t="n">
        <v>222</v>
      </c>
    </row>
    <row r="25" customFormat="false" ht="15" hidden="false" customHeight="false" outlineLevel="0" collapsed="false">
      <c r="B25" s="11"/>
      <c r="C25" s="11" t="s">
        <v>145</v>
      </c>
      <c r="D25" s="12" t="n">
        <v>85.0040375022804</v>
      </c>
      <c r="E25" s="12" t="n">
        <v>2.31583805391267</v>
      </c>
      <c r="F25" s="12" t="n">
        <v>79.8015028821123</v>
      </c>
      <c r="G25" s="12" t="n">
        <v>89.0504175819227</v>
      </c>
      <c r="H25" s="12" t="n">
        <v>2.72438594913865</v>
      </c>
      <c r="I25" s="12" t="n">
        <v>0.976091335056595</v>
      </c>
      <c r="J25" s="13" t="n">
        <v>198</v>
      </c>
      <c r="K25" s="13" t="n">
        <v>233</v>
      </c>
    </row>
    <row r="26" customFormat="false" ht="15" hidden="false" customHeight="false" outlineLevel="0" collapsed="false">
      <c r="B26" s="11"/>
      <c r="C26" s="11" t="s">
        <v>146</v>
      </c>
      <c r="D26" s="12" t="n">
        <v>94.4715668738636</v>
      </c>
      <c r="E26" s="12" t="n">
        <v>1.44588265334076</v>
      </c>
      <c r="F26" s="12" t="n">
        <v>90.7985509358475</v>
      </c>
      <c r="G26" s="12" t="n">
        <v>96.7311796022752</v>
      </c>
      <c r="H26" s="12" t="n">
        <v>1.53049504860152</v>
      </c>
      <c r="I26" s="12" t="n">
        <v>1.22085125858579</v>
      </c>
      <c r="J26" s="13" t="n">
        <v>291</v>
      </c>
      <c r="K26" s="13" t="n">
        <v>306</v>
      </c>
    </row>
    <row r="27" customFormat="false" ht="15" hidden="false" customHeight="false" outlineLevel="0" collapsed="false">
      <c r="B27" s="11"/>
      <c r="C27" s="11" t="s">
        <v>147</v>
      </c>
      <c r="D27" s="12" t="n">
        <v>92.8883069652191</v>
      </c>
      <c r="E27" s="12" t="n">
        <v>1.46492774297029</v>
      </c>
      <c r="F27" s="12" t="n">
        <v>89.3925592619198</v>
      </c>
      <c r="G27" s="12" t="n">
        <v>95.2926749725898</v>
      </c>
      <c r="H27" s="12" t="n">
        <v>1.57708520139011</v>
      </c>
      <c r="I27" s="12" t="n">
        <v>1.36441865300436</v>
      </c>
      <c r="J27" s="13" t="n">
        <v>390</v>
      </c>
      <c r="K27" s="13" t="n">
        <v>421</v>
      </c>
    </row>
    <row r="28" customFormat="false" ht="15" hidden="false" customHeight="false" outlineLevel="0" collapsed="false">
      <c r="B28" s="11"/>
      <c r="C28" s="11" t="s">
        <v>148</v>
      </c>
      <c r="D28" s="12" t="n">
        <v>90.3896654326169</v>
      </c>
      <c r="E28" s="12" t="n">
        <v>2.5401019737843</v>
      </c>
      <c r="F28" s="12" t="n">
        <v>83.9898530716356</v>
      </c>
      <c r="G28" s="12" t="n">
        <v>94.4017656132906</v>
      </c>
      <c r="H28" s="12" t="n">
        <v>2.81016857582893</v>
      </c>
      <c r="I28" s="12" t="n">
        <v>1.31467464741862</v>
      </c>
      <c r="J28" s="13" t="n">
        <v>162</v>
      </c>
      <c r="K28" s="13" t="n">
        <v>178</v>
      </c>
    </row>
    <row r="29" customFormat="false" ht="15" hidden="false" customHeight="false" outlineLevel="0" collapsed="false">
      <c r="B29" s="11"/>
      <c r="C29" s="11" t="s">
        <v>149</v>
      </c>
      <c r="D29" s="12" t="n">
        <v>92.8030897219393</v>
      </c>
      <c r="E29" s="12" t="n">
        <v>1.50543519851689</v>
      </c>
      <c r="F29" s="12" t="n">
        <v>89.1790748627499</v>
      </c>
      <c r="G29" s="12" t="n">
        <v>95.2776630434779</v>
      </c>
      <c r="H29" s="12" t="n">
        <v>1.62218219568717</v>
      </c>
      <c r="I29" s="12" t="n">
        <v>1.00100817437788</v>
      </c>
      <c r="J29" s="13" t="n">
        <v>273</v>
      </c>
      <c r="K29" s="13" t="n">
        <v>296</v>
      </c>
    </row>
    <row r="30" customFormat="false" ht="15" hidden="false" customHeight="false" outlineLevel="0" collapsed="false">
      <c r="B30" s="11"/>
      <c r="C30" s="11" t="s">
        <v>150</v>
      </c>
      <c r="D30" s="12" t="n">
        <v>86.9279619885275</v>
      </c>
      <c r="E30" s="12" t="n">
        <v>2.59149232715469</v>
      </c>
      <c r="F30" s="12" t="n">
        <v>80.8529112466541</v>
      </c>
      <c r="G30" s="12" t="n">
        <v>91.2833045277398</v>
      </c>
      <c r="H30" s="12" t="n">
        <v>2.98119531146573</v>
      </c>
      <c r="I30" s="12" t="n">
        <v>1.53072374412915</v>
      </c>
      <c r="J30" s="13" t="n">
        <v>231</v>
      </c>
      <c r="K30" s="13" t="n">
        <v>260</v>
      </c>
    </row>
    <row r="31" customFormat="false" ht="15" hidden="false" customHeight="false" outlineLevel="0" collapsed="false">
      <c r="B31" s="11"/>
      <c r="C31" s="11" t="s">
        <v>151</v>
      </c>
      <c r="D31" s="12" t="n">
        <v>82.2477791374298</v>
      </c>
      <c r="E31" s="12" t="n">
        <v>1.62340858755481</v>
      </c>
      <c r="F31" s="12" t="n">
        <v>78.8251691542466</v>
      </c>
      <c r="G31" s="12" t="n">
        <v>85.2208966495809</v>
      </c>
      <c r="H31" s="12" t="n">
        <v>1.97380233798437</v>
      </c>
      <c r="I31" s="12" t="n">
        <v>1.37722007167175</v>
      </c>
      <c r="J31" s="13" t="n">
        <v>611</v>
      </c>
      <c r="K31" s="13" t="n">
        <v>764</v>
      </c>
    </row>
    <row r="32" customFormat="false" ht="15" hidden="false" customHeight="false" outlineLevel="0" collapsed="false">
      <c r="B32" s="11"/>
      <c r="C32" s="11" t="s">
        <v>152</v>
      </c>
      <c r="D32" s="12" t="n">
        <v>86.9392676969634</v>
      </c>
      <c r="E32" s="12" t="n">
        <v>1.92742807929272</v>
      </c>
      <c r="F32" s="12" t="n">
        <v>82.6413430976905</v>
      </c>
      <c r="G32" s="12" t="n">
        <v>90.2979756078722</v>
      </c>
      <c r="H32" s="12" t="n">
        <v>2.21698218808443</v>
      </c>
      <c r="I32" s="12" t="n">
        <v>1.48534969107674</v>
      </c>
      <c r="J32" s="13" t="n">
        <v>395</v>
      </c>
      <c r="K32" s="13" t="n">
        <v>455</v>
      </c>
    </row>
    <row r="33" customFormat="false" ht="15" hidden="false" customHeight="false" outlineLevel="0" collapsed="false">
      <c r="B33" s="11"/>
      <c r="C33" s="11" t="s">
        <v>153</v>
      </c>
      <c r="D33" s="12" t="n">
        <v>81.8109185611875</v>
      </c>
      <c r="E33" s="12" t="n">
        <v>3.30223502384113</v>
      </c>
      <c r="F33" s="12" t="n">
        <v>74.3344064270228</v>
      </c>
      <c r="G33" s="12" t="n">
        <v>87.4764182598847</v>
      </c>
      <c r="H33" s="12" t="n">
        <v>4.03642335511896</v>
      </c>
      <c r="I33" s="12" t="n">
        <v>2.1764584043968</v>
      </c>
      <c r="J33" s="13" t="n">
        <v>250</v>
      </c>
      <c r="K33" s="13" t="n">
        <v>298</v>
      </c>
    </row>
    <row r="34" customFormat="false" ht="15" hidden="false" customHeight="false" outlineLevel="0" collapsed="false">
      <c r="B34" s="11"/>
      <c r="C34" s="11" t="s">
        <v>154</v>
      </c>
      <c r="D34" s="12" t="n">
        <v>93.7398710921599</v>
      </c>
      <c r="E34" s="12" t="n">
        <v>1.39373679676058</v>
      </c>
      <c r="F34" s="12" t="n">
        <v>90.3413092289341</v>
      </c>
      <c r="G34" s="12" t="n">
        <v>95.9956014048384</v>
      </c>
      <c r="H34" s="12" t="n">
        <v>1.48681322101493</v>
      </c>
      <c r="I34" s="12" t="n">
        <v>1.10560595968797</v>
      </c>
      <c r="J34" s="13" t="n">
        <v>314</v>
      </c>
      <c r="K34" s="13" t="n">
        <v>335</v>
      </c>
    </row>
    <row r="35" customFormat="false" ht="15" hidden="false" customHeight="false" outlineLevel="0" collapsed="false">
      <c r="B35" s="11"/>
      <c r="C35" s="11" t="s">
        <v>155</v>
      </c>
      <c r="D35" s="12" t="n">
        <v>94.7454529540261</v>
      </c>
      <c r="E35" s="12" t="n">
        <v>1.549347790164</v>
      </c>
      <c r="F35" s="12" t="n">
        <v>90.6410008990106</v>
      </c>
      <c r="G35" s="12" t="n">
        <v>97.1073156054432</v>
      </c>
      <c r="H35" s="12" t="n">
        <v>1.63527403358955</v>
      </c>
      <c r="I35" s="12" t="n">
        <v>1.06078373990027</v>
      </c>
      <c r="J35" s="13" t="n">
        <v>207</v>
      </c>
      <c r="K35" s="13" t="n">
        <v>221</v>
      </c>
    </row>
    <row r="36" customFormat="false" ht="15" hidden="false" customHeight="false" outlineLevel="0" collapsed="false">
      <c r="B36" s="11"/>
      <c r="C36" s="11" t="s">
        <v>156</v>
      </c>
      <c r="D36" s="12" t="n">
        <v>93.3196905432033</v>
      </c>
      <c r="E36" s="12" t="n">
        <v>1.39526950362803</v>
      </c>
      <c r="F36" s="12" t="n">
        <v>89.9788440305012</v>
      </c>
      <c r="G36" s="12" t="n">
        <v>95.6012164867409</v>
      </c>
      <c r="H36" s="12" t="n">
        <v>1.49515016124285</v>
      </c>
      <c r="I36" s="12" t="n">
        <v>1.40838981189271</v>
      </c>
      <c r="J36" s="13" t="n">
        <v>422</v>
      </c>
      <c r="K36" s="13" t="n">
        <v>452</v>
      </c>
    </row>
    <row r="37" customFormat="false" ht="15" hidden="false" customHeight="false" outlineLevel="0" collapsed="false">
      <c r="B37" s="11"/>
      <c r="C37" s="11" t="s">
        <v>157</v>
      </c>
      <c r="D37" s="12" t="n">
        <v>97.0294955720803</v>
      </c>
      <c r="E37" s="12" t="n">
        <v>1.14083327114644</v>
      </c>
      <c r="F37" s="12" t="n">
        <v>93.6943605609431</v>
      </c>
      <c r="G37" s="12" t="n">
        <v>98.6264933364091</v>
      </c>
      <c r="H37" s="12" t="n">
        <v>1.17575925178231</v>
      </c>
      <c r="I37" s="12" t="n">
        <v>1.16501115856866</v>
      </c>
      <c r="J37" s="13" t="n">
        <v>250</v>
      </c>
      <c r="K37" s="13" t="n">
        <v>259</v>
      </c>
    </row>
    <row r="38" customFormat="false" ht="15" hidden="false" customHeight="true" outlineLevel="0" collapsed="false">
      <c r="B38" s="11" t="s">
        <v>158</v>
      </c>
      <c r="C38" s="11" t="s">
        <v>159</v>
      </c>
      <c r="D38" s="12" t="n">
        <v>92.3854342439533</v>
      </c>
      <c r="E38" s="12" t="n">
        <v>0.595400087748257</v>
      </c>
      <c r="F38" s="12" t="n">
        <v>91.1320504387952</v>
      </c>
      <c r="G38" s="12" t="n">
        <v>93.4743517086832</v>
      </c>
      <c r="H38" s="12" t="n">
        <v>0.644473982961471</v>
      </c>
      <c r="I38" s="12" t="n">
        <v>2.0247857474876</v>
      </c>
      <c r="J38" s="13" t="n">
        <v>3662</v>
      </c>
      <c r="K38" s="13" t="n">
        <v>4019</v>
      </c>
    </row>
    <row r="39" customFormat="false" ht="15" hidden="false" customHeight="false" outlineLevel="0" collapsed="false">
      <c r="B39" s="11"/>
      <c r="C39" s="11" t="s">
        <v>160</v>
      </c>
      <c r="D39" s="12" t="n">
        <v>87.8403517348682</v>
      </c>
      <c r="E39" s="12" t="n">
        <v>0.748976922459141</v>
      </c>
      <c r="F39" s="12" t="n">
        <v>86.292886796748</v>
      </c>
      <c r="G39" s="12" t="n">
        <v>89.2349096432229</v>
      </c>
      <c r="H39" s="12" t="n">
        <v>0.852657016583684</v>
      </c>
      <c r="I39" s="12" t="n">
        <v>1.90278679193527</v>
      </c>
      <c r="J39" s="13" t="n">
        <v>3113</v>
      </c>
      <c r="K39" s="13" t="n">
        <v>3624</v>
      </c>
    </row>
    <row r="40" customFormat="false" ht="15" hidden="false" customHeight="true" outlineLevel="0" collapsed="false">
      <c r="B40" s="11" t="s">
        <v>182</v>
      </c>
      <c r="C40" s="11" t="s">
        <v>183</v>
      </c>
      <c r="D40" s="12" t="n">
        <v>89.8708927033833</v>
      </c>
      <c r="E40" s="12" t="n">
        <v>0.699278779458595</v>
      </c>
      <c r="F40" s="12" t="n">
        <v>88.4150223481213</v>
      </c>
      <c r="G40" s="12" t="n">
        <v>91.1620938716706</v>
      </c>
      <c r="H40" s="12" t="n">
        <v>0.778092615332694</v>
      </c>
      <c r="I40" s="12" t="n">
        <v>2.1094603783901</v>
      </c>
      <c r="J40" s="13" t="n">
        <v>3487</v>
      </c>
      <c r="K40" s="13" t="n">
        <v>3928</v>
      </c>
    </row>
    <row r="41" customFormat="false" ht="15" hidden="false" customHeight="false" outlineLevel="0" collapsed="false">
      <c r="B41" s="11"/>
      <c r="C41" s="11" t="s">
        <v>184</v>
      </c>
      <c r="D41" s="12" t="n">
        <v>89.9707376844933</v>
      </c>
      <c r="E41" s="12" t="n">
        <v>0.663476452654156</v>
      </c>
      <c r="F41" s="12" t="n">
        <v>88.5927215653147</v>
      </c>
      <c r="G41" s="12" t="n">
        <v>91.1988248907281</v>
      </c>
      <c r="H41" s="12" t="n">
        <v>0.73743582605804</v>
      </c>
      <c r="I41" s="12" t="n">
        <v>1.81185173351033</v>
      </c>
      <c r="J41" s="13" t="n">
        <v>3288</v>
      </c>
      <c r="K41" s="13" t="n">
        <v>3715</v>
      </c>
    </row>
    <row r="42" customFormat="false" ht="15" hidden="false" customHeight="true" outlineLevel="0" collapsed="false">
      <c r="B42" s="11" t="s">
        <v>185</v>
      </c>
      <c r="C42" s="11" t="s">
        <v>186</v>
      </c>
      <c r="D42" s="12" t="n">
        <v>86.2644798449788</v>
      </c>
      <c r="E42" s="12" t="n">
        <v>1.50575293309711</v>
      </c>
      <c r="F42" s="12" t="n">
        <v>83.0318884248038</v>
      </c>
      <c r="G42" s="12" t="n">
        <v>88.963090743127</v>
      </c>
      <c r="H42" s="12" t="n">
        <v>1.74550746240286</v>
      </c>
      <c r="I42" s="12" t="n">
        <v>1.79104364021921</v>
      </c>
      <c r="J42" s="13" t="n">
        <v>820</v>
      </c>
      <c r="K42" s="13" t="n">
        <v>937</v>
      </c>
    </row>
    <row r="43" customFormat="false" ht="15" hidden="false" customHeight="false" outlineLevel="0" collapsed="false">
      <c r="B43" s="11"/>
      <c r="C43" s="11" t="s">
        <v>187</v>
      </c>
      <c r="D43" s="12" t="n">
        <v>92.3030251274146</v>
      </c>
      <c r="E43" s="12" t="n">
        <v>2.37461471096256</v>
      </c>
      <c r="F43" s="12" t="n">
        <v>86.1346303820969</v>
      </c>
      <c r="G43" s="12" t="n">
        <v>95.8591620088542</v>
      </c>
      <c r="H43" s="12" t="n">
        <v>2.57262934522964</v>
      </c>
      <c r="I43" s="12" t="n">
        <v>2.35725602107147</v>
      </c>
      <c r="J43" s="13" t="n">
        <v>273</v>
      </c>
      <c r="K43" s="13" t="n">
        <v>298</v>
      </c>
    </row>
    <row r="44" customFormat="false" ht="15" hidden="false" customHeight="false" outlineLevel="0" collapsed="false">
      <c r="B44" s="11"/>
      <c r="C44" s="11" t="s">
        <v>188</v>
      </c>
      <c r="D44" s="12" t="n">
        <v>94.1078382958928</v>
      </c>
      <c r="E44" s="12" t="n">
        <v>1.95407256312126</v>
      </c>
      <c r="F44" s="12" t="n">
        <v>88.8586642411146</v>
      </c>
      <c r="G44" s="12" t="n">
        <v>96.9682743102675</v>
      </c>
      <c r="H44" s="12" t="n">
        <v>2.07641849871983</v>
      </c>
      <c r="I44" s="12" t="n">
        <v>1.52874093093864</v>
      </c>
      <c r="J44" s="13" t="n">
        <v>211</v>
      </c>
      <c r="K44" s="13" t="n">
        <v>223</v>
      </c>
    </row>
    <row r="45" customFormat="false" ht="15" hidden="false" customHeight="false" outlineLevel="0" collapsed="false">
      <c r="B45" s="11"/>
      <c r="C45" s="11" t="s">
        <v>189</v>
      </c>
      <c r="D45" s="12" t="n">
        <v>89.8663681929115</v>
      </c>
      <c r="E45" s="12" t="n">
        <v>0.542898773345665</v>
      </c>
      <c r="F45" s="12" t="n">
        <v>88.7510987822613</v>
      </c>
      <c r="G45" s="12" t="n">
        <v>90.8824238987224</v>
      </c>
      <c r="H45" s="12" t="n">
        <v>0.604117852164952</v>
      </c>
      <c r="I45" s="12" t="n">
        <v>1.96164173817351</v>
      </c>
      <c r="J45" s="13" t="n">
        <v>5364</v>
      </c>
      <c r="K45" s="13" t="n">
        <v>6062</v>
      </c>
    </row>
    <row r="46" customFormat="false" ht="15" hidden="false" customHeight="false" outlineLevel="0" collapsed="false">
      <c r="B46" s="11"/>
      <c r="C46" s="11" t="s">
        <v>190</v>
      </c>
      <c r="D46" s="12" t="n">
        <v>88.9724914795205</v>
      </c>
      <c r="E46" s="12" t="n">
        <v>4.14787175026328</v>
      </c>
      <c r="F46" s="12" t="n">
        <v>77.8060292763386</v>
      </c>
      <c r="G46" s="12" t="n">
        <v>94.8897645308487</v>
      </c>
      <c r="H46" s="12" t="n">
        <v>4.6619709994499</v>
      </c>
      <c r="I46" s="12" t="n">
        <v>2.13932770792106</v>
      </c>
      <c r="J46" s="13" t="n">
        <v>107</v>
      </c>
      <c r="K46" s="13" t="n">
        <v>123</v>
      </c>
    </row>
    <row r="47" customFormat="false" ht="15" hidden="false" customHeight="true" outlineLevel="0" collapsed="false">
      <c r="B47" s="11" t="s">
        <v>161</v>
      </c>
      <c r="C47" s="11" t="s">
        <v>162</v>
      </c>
      <c r="D47" s="12" t="n">
        <v>90.8735833084635</v>
      </c>
      <c r="E47" s="12" t="n">
        <v>1.05579326937436</v>
      </c>
      <c r="F47" s="12" t="n">
        <v>88.5805141805184</v>
      </c>
      <c r="G47" s="12" t="n">
        <v>92.7439151331092</v>
      </c>
      <c r="H47" s="12" t="n">
        <v>1.16182638665248</v>
      </c>
      <c r="I47" s="12" t="n">
        <v>2.23248970823047</v>
      </c>
      <c r="J47" s="13" t="n">
        <v>1497</v>
      </c>
      <c r="K47" s="13" t="n">
        <v>1662</v>
      </c>
    </row>
    <row r="48" customFormat="false" ht="15" hidden="false" customHeight="false" outlineLevel="0" collapsed="false">
      <c r="B48" s="11"/>
      <c r="C48" s="11" t="s">
        <v>163</v>
      </c>
      <c r="D48" s="12" t="n">
        <v>91.4289931969575</v>
      </c>
      <c r="E48" s="12" t="n">
        <v>0.985775159361193</v>
      </c>
      <c r="F48" s="12" t="n">
        <v>89.2874616630295</v>
      </c>
      <c r="G48" s="12" t="n">
        <v>93.1751370819023</v>
      </c>
      <c r="H48" s="12" t="n">
        <v>1.07818660677759</v>
      </c>
      <c r="I48" s="12" t="n">
        <v>1.78443509881694</v>
      </c>
      <c r="J48" s="13" t="n">
        <v>1304</v>
      </c>
      <c r="K48" s="13" t="n">
        <v>1440</v>
      </c>
    </row>
    <row r="49" customFormat="false" ht="15" hidden="false" customHeight="false" outlineLevel="0" collapsed="false">
      <c r="B49" s="11"/>
      <c r="C49" s="11" t="s">
        <v>164</v>
      </c>
      <c r="D49" s="12" t="n">
        <v>91.2448224048174</v>
      </c>
      <c r="E49" s="12" t="n">
        <v>1.12378621920899</v>
      </c>
      <c r="F49" s="12" t="n">
        <v>88.7754196479511</v>
      </c>
      <c r="G49" s="12" t="n">
        <v>93.2124942640519</v>
      </c>
      <c r="H49" s="12" t="n">
        <v>1.23161642446209</v>
      </c>
      <c r="I49" s="12" t="n">
        <v>2.25589140491085</v>
      </c>
      <c r="J49" s="13" t="n">
        <v>1302</v>
      </c>
      <c r="K49" s="13" t="n">
        <v>1428</v>
      </c>
    </row>
    <row r="50" customFormat="false" ht="15" hidden="false" customHeight="false" outlineLevel="0" collapsed="false">
      <c r="B50" s="11"/>
      <c r="C50" s="11" t="s">
        <v>165</v>
      </c>
      <c r="D50" s="12" t="n">
        <v>91.468056064687</v>
      </c>
      <c r="E50" s="12" t="n">
        <v>0.992672943013677</v>
      </c>
      <c r="F50" s="12" t="n">
        <v>89.3090261926956</v>
      </c>
      <c r="G50" s="12" t="n">
        <v>93.2241525490796</v>
      </c>
      <c r="H50" s="12" t="n">
        <v>1.08526734438485</v>
      </c>
      <c r="I50" s="12" t="n">
        <v>1.79427502617419</v>
      </c>
      <c r="J50" s="13" t="n">
        <v>1282</v>
      </c>
      <c r="K50" s="13" t="n">
        <v>1422</v>
      </c>
    </row>
    <row r="51" customFormat="false" ht="15" hidden="false" customHeight="false" outlineLevel="0" collapsed="false">
      <c r="B51" s="11"/>
      <c r="C51" s="11" t="s">
        <v>166</v>
      </c>
      <c r="D51" s="12" t="n">
        <v>84.2823369524703</v>
      </c>
      <c r="E51" s="12" t="n">
        <v>1.25223435890455</v>
      </c>
      <c r="F51" s="12" t="n">
        <v>81.6677470183604</v>
      </c>
      <c r="G51" s="12" t="n">
        <v>86.5852800873999</v>
      </c>
      <c r="H51" s="12" t="n">
        <v>1.48576131628947</v>
      </c>
      <c r="I51" s="12" t="n">
        <v>1.95549509678132</v>
      </c>
      <c r="J51" s="13" t="n">
        <v>1360</v>
      </c>
      <c r="K51" s="13" t="n">
        <v>1653</v>
      </c>
    </row>
    <row r="52" customFormat="false" ht="15" hidden="false" customHeight="true" outlineLevel="0" collapsed="false">
      <c r="B52" s="11" t="s">
        <v>167</v>
      </c>
      <c r="C52" s="11" t="s">
        <v>168</v>
      </c>
      <c r="D52" s="12" t="n">
        <v>89.2037103893641</v>
      </c>
      <c r="E52" s="12" t="n">
        <v>0.620381161120632</v>
      </c>
      <c r="F52" s="12" t="n">
        <v>87.9256328935235</v>
      </c>
      <c r="G52" s="12" t="n">
        <v>90.3613331272251</v>
      </c>
      <c r="H52" s="12" t="n">
        <v>0.695465646454321</v>
      </c>
      <c r="I52" s="12" t="n">
        <v>1.93621481551252</v>
      </c>
      <c r="J52" s="13" t="n">
        <v>4252</v>
      </c>
      <c r="K52" s="13" t="n">
        <v>4846</v>
      </c>
    </row>
    <row r="53" customFormat="false" ht="15" hidden="false" customHeight="false" outlineLevel="0" collapsed="false">
      <c r="B53" s="11"/>
      <c r="C53" s="11" t="s">
        <v>169</v>
      </c>
      <c r="D53" s="12" t="n">
        <v>91.2786696327635</v>
      </c>
      <c r="E53" s="12" t="n">
        <v>0.768971201048769</v>
      </c>
      <c r="F53" s="12" t="n">
        <v>89.6479942792117</v>
      </c>
      <c r="G53" s="12" t="n">
        <v>92.6734693866854</v>
      </c>
      <c r="H53" s="12" t="n">
        <v>0.842443480106064</v>
      </c>
      <c r="I53" s="12" t="n">
        <v>2.04862458292078</v>
      </c>
      <c r="J53" s="13" t="n">
        <v>2493</v>
      </c>
      <c r="K53" s="13" t="n">
        <v>2759</v>
      </c>
    </row>
    <row r="54" customFormat="false" ht="15" hidden="false" customHeight="true" outlineLevel="0" collapsed="false">
      <c r="B54" s="11" t="s">
        <v>170</v>
      </c>
      <c r="C54" s="11" t="s">
        <v>171</v>
      </c>
      <c r="D54" s="12" t="n">
        <v>88.3029397528794</v>
      </c>
      <c r="E54" s="12" t="n">
        <v>0.64066690913478</v>
      </c>
      <c r="F54" s="12" t="n">
        <v>86.9869474328201</v>
      </c>
      <c r="G54" s="12" t="n">
        <v>89.5019089718917</v>
      </c>
      <c r="H54" s="12" t="n">
        <v>0.725532933476191</v>
      </c>
      <c r="I54" s="12" t="n">
        <v>1.90347952817092</v>
      </c>
      <c r="J54" s="13" t="n">
        <v>4191</v>
      </c>
      <c r="K54" s="13" t="n">
        <v>4791</v>
      </c>
    </row>
    <row r="55" customFormat="false" ht="15" hidden="false" customHeight="false" outlineLevel="0" collapsed="false">
      <c r="B55" s="11"/>
      <c r="C55" s="11" t="s">
        <v>170</v>
      </c>
      <c r="D55" s="12" t="n">
        <v>92.1704299970307</v>
      </c>
      <c r="E55" s="12" t="n">
        <v>0.708413755781059</v>
      </c>
      <c r="F55" s="12" t="n">
        <v>90.6634208555548</v>
      </c>
      <c r="G55" s="12" t="n">
        <v>93.4517626655441</v>
      </c>
      <c r="H55" s="12" t="n">
        <v>0.76859113687967</v>
      </c>
      <c r="I55" s="12" t="n">
        <v>1.98262995498551</v>
      </c>
      <c r="J55" s="13" t="n">
        <v>2584</v>
      </c>
      <c r="K55" s="13" t="n">
        <v>2852</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258</v>
      </c>
      <c r="K2" s="9" t="str">
        <f aca="false">HYPERLINK("#'INDICE'!A1", "Índice")</f>
        <v>Índice</v>
      </c>
    </row>
    <row r="3" customFormat="false" ht="15" hidden="false" customHeight="false" outlineLevel="0" collapsed="false">
      <c r="B3" s="7" t="s">
        <v>109</v>
      </c>
      <c r="C3" s="8" t="s">
        <v>57</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98.5510574209251</v>
      </c>
      <c r="E9" s="12" t="n">
        <v>0.177010157508038</v>
      </c>
      <c r="F9" s="12" t="n">
        <v>98.1597080037796</v>
      </c>
      <c r="G9" s="12" t="n">
        <v>98.8601503764235</v>
      </c>
      <c r="H9" s="12" t="n">
        <v>0.179612641548841</v>
      </c>
      <c r="I9" s="12" t="n">
        <v>1.74617533102462</v>
      </c>
      <c r="J9" s="13" t="n">
        <v>7795</v>
      </c>
      <c r="K9" s="13" t="n">
        <v>7959</v>
      </c>
    </row>
    <row r="10" customFormat="false" ht="15" hidden="false" customHeight="true" outlineLevel="0" collapsed="false">
      <c r="B10" s="11" t="s">
        <v>127</v>
      </c>
      <c r="C10" s="11" t="s">
        <v>128</v>
      </c>
      <c r="D10" s="12" t="n">
        <v>99.4148734806206</v>
      </c>
      <c r="E10" s="12" t="n">
        <v>0.182986587395751</v>
      </c>
      <c r="F10" s="12" t="n">
        <v>98.9209499987889</v>
      </c>
      <c r="G10" s="12" t="n">
        <v>99.6834323532939</v>
      </c>
      <c r="H10" s="12" t="n">
        <v>0.184063592286744</v>
      </c>
      <c r="I10" s="12" t="n">
        <v>2.72672142775025</v>
      </c>
      <c r="J10" s="13" t="n">
        <v>4710</v>
      </c>
      <c r="K10" s="13" t="n">
        <v>4738</v>
      </c>
    </row>
    <row r="11" customFormat="false" ht="15" hidden="false" customHeight="false" outlineLevel="0" collapsed="false">
      <c r="B11" s="11"/>
      <c r="C11" s="11" t="s">
        <v>129</v>
      </c>
      <c r="D11" s="12" t="n">
        <v>97.0386984463494</v>
      </c>
      <c r="E11" s="12" t="n">
        <v>0.365335787988466</v>
      </c>
      <c r="F11" s="12" t="n">
        <v>96.2311994905136</v>
      </c>
      <c r="G11" s="12" t="n">
        <v>97.6773594539081</v>
      </c>
      <c r="H11" s="12" t="n">
        <v>0.376484633283135</v>
      </c>
      <c r="I11" s="12" t="n">
        <v>1.49559053919784</v>
      </c>
      <c r="J11" s="13" t="n">
        <v>3085</v>
      </c>
      <c r="K11" s="13" t="n">
        <v>3221</v>
      </c>
    </row>
    <row r="12" customFormat="false" ht="15" hidden="false" customHeight="true" outlineLevel="0" collapsed="false">
      <c r="B12" s="11" t="s">
        <v>130</v>
      </c>
      <c r="C12" s="11" t="s">
        <v>131</v>
      </c>
      <c r="D12" s="12" t="n">
        <v>98.9455529391646</v>
      </c>
      <c r="E12" s="12" t="n">
        <v>0.212189090848633</v>
      </c>
      <c r="F12" s="12" t="n">
        <v>98.4366619904461</v>
      </c>
      <c r="G12" s="12" t="n">
        <v>99.289986762873</v>
      </c>
      <c r="H12" s="12" t="n">
        <v>0.214450356327883</v>
      </c>
      <c r="I12" s="12" t="n">
        <v>1.67266439327775</v>
      </c>
      <c r="J12" s="13" t="n">
        <v>3833</v>
      </c>
      <c r="K12" s="13" t="n">
        <v>3877</v>
      </c>
    </row>
    <row r="13" customFormat="false" ht="15" hidden="false" customHeight="false" outlineLevel="0" collapsed="false">
      <c r="B13" s="11"/>
      <c r="C13" s="11" t="s">
        <v>132</v>
      </c>
      <c r="D13" s="12" t="n">
        <v>99.4309402279059</v>
      </c>
      <c r="E13" s="12" t="n">
        <v>0.215644058639107</v>
      </c>
      <c r="F13" s="12" t="n">
        <v>98.8051364480254</v>
      </c>
      <c r="G13" s="12" t="n">
        <v>99.7298784846746</v>
      </c>
      <c r="H13" s="12" t="n">
        <v>0.216878225374142</v>
      </c>
      <c r="I13" s="12" t="n">
        <v>1.9888907521755</v>
      </c>
      <c r="J13" s="13" t="n">
        <v>2405</v>
      </c>
      <c r="K13" s="13" t="n">
        <v>2421</v>
      </c>
    </row>
    <row r="14" customFormat="false" ht="15" hidden="false" customHeight="false" outlineLevel="0" collapsed="false">
      <c r="B14" s="11"/>
      <c r="C14" s="11" t="s">
        <v>133</v>
      </c>
      <c r="D14" s="12" t="n">
        <v>90.2814837105047</v>
      </c>
      <c r="E14" s="12" t="n">
        <v>1.29349757547544</v>
      </c>
      <c r="F14" s="12" t="n">
        <v>87.4272201104957</v>
      </c>
      <c r="G14" s="12" t="n">
        <v>92.5430421664142</v>
      </c>
      <c r="H14" s="12" t="n">
        <v>1.43273849998207</v>
      </c>
      <c r="I14" s="12" t="n">
        <v>3.16548800054477</v>
      </c>
      <c r="J14" s="13" t="n">
        <v>1557</v>
      </c>
      <c r="K14" s="13" t="n">
        <v>1661</v>
      </c>
    </row>
    <row r="15" customFormat="false" ht="15" hidden="false" customHeight="true" outlineLevel="0" collapsed="false">
      <c r="B15" s="11" t="s">
        <v>134</v>
      </c>
      <c r="C15" s="11" t="s">
        <v>135</v>
      </c>
      <c r="D15" s="12" t="n">
        <v>99.7702892531777</v>
      </c>
      <c r="E15" s="12" t="n">
        <v>0.231187667871808</v>
      </c>
      <c r="F15" s="12" t="n">
        <v>98.3354246641099</v>
      </c>
      <c r="G15" s="12" t="n">
        <v>99.9686937733834</v>
      </c>
      <c r="H15" s="12" t="n">
        <v>0.231719953507547</v>
      </c>
      <c r="I15" s="12" t="n">
        <v>0.876868876788685</v>
      </c>
      <c r="J15" s="13" t="n">
        <v>376</v>
      </c>
      <c r="K15" s="13" t="n">
        <v>377</v>
      </c>
    </row>
    <row r="16" customFormat="false" ht="15" hidden="false" customHeight="false" outlineLevel="0" collapsed="false">
      <c r="B16" s="11"/>
      <c r="C16" s="11" t="s">
        <v>136</v>
      </c>
      <c r="D16" s="12" t="n">
        <v>97.1908248496458</v>
      </c>
      <c r="E16" s="12" t="n">
        <v>1.02459034756969</v>
      </c>
      <c r="F16" s="12" t="n">
        <v>94.2645293532703</v>
      </c>
      <c r="G16" s="12" t="n">
        <v>98.6455473441737</v>
      </c>
      <c r="H16" s="12" t="n">
        <v>1.05420480704298</v>
      </c>
      <c r="I16" s="12" t="n">
        <v>1.13427523561042</v>
      </c>
      <c r="J16" s="13" t="n">
        <v>288</v>
      </c>
      <c r="K16" s="13" t="n">
        <v>296</v>
      </c>
    </row>
    <row r="17" customFormat="false" ht="15" hidden="false" customHeight="false" outlineLevel="0" collapsed="false">
      <c r="B17" s="11"/>
      <c r="C17" s="11" t="s">
        <v>137</v>
      </c>
      <c r="D17" s="12" t="n">
        <v>97.9302829700733</v>
      </c>
      <c r="E17" s="12" t="n">
        <v>0.928658429630336</v>
      </c>
      <c r="F17" s="12" t="n">
        <v>95.0171862081868</v>
      </c>
      <c r="G17" s="12" t="n">
        <v>99.1554371609051</v>
      </c>
      <c r="H17" s="12" t="n">
        <v>0.948285250961776</v>
      </c>
      <c r="I17" s="12" t="n">
        <v>1.28921888230755</v>
      </c>
      <c r="J17" s="13" t="n">
        <v>299</v>
      </c>
      <c r="K17" s="13" t="n">
        <v>304</v>
      </c>
    </row>
    <row r="18" customFormat="false" ht="15" hidden="false" customHeight="false" outlineLevel="0" collapsed="false">
      <c r="B18" s="11"/>
      <c r="C18" s="11" t="s">
        <v>138</v>
      </c>
      <c r="D18" s="12" t="n">
        <v>99.9999999997165</v>
      </c>
      <c r="E18" s="12" t="n">
        <v>0</v>
      </c>
      <c r="F18" s="12" t="n">
        <v>99.9999999996705</v>
      </c>
      <c r="G18" s="12" t="n">
        <v>99.999999999756</v>
      </c>
      <c r="H18" s="12" t="n">
        <v>0</v>
      </c>
      <c r="I18" s="12"/>
      <c r="J18" s="13" t="n">
        <v>215</v>
      </c>
      <c r="K18" s="13" t="n">
        <v>215</v>
      </c>
    </row>
    <row r="19" customFormat="false" ht="15" hidden="false" customHeight="false" outlineLevel="0" collapsed="false">
      <c r="B19" s="11"/>
      <c r="C19" s="11" t="s">
        <v>139</v>
      </c>
      <c r="D19" s="12" t="n">
        <v>98.9385857458837</v>
      </c>
      <c r="E19" s="12" t="n">
        <v>0.724834752321665</v>
      </c>
      <c r="F19" s="12" t="n">
        <v>95.9176832001761</v>
      </c>
      <c r="G19" s="12" t="n">
        <v>99.7303144981939</v>
      </c>
      <c r="H19" s="12" t="n">
        <v>0.732610787648965</v>
      </c>
      <c r="I19" s="12" t="n">
        <v>1.02060471093556</v>
      </c>
      <c r="J19" s="13" t="n">
        <v>202</v>
      </c>
      <c r="K19" s="13" t="n">
        <v>205</v>
      </c>
    </row>
    <row r="20" customFormat="false" ht="15" hidden="false" customHeight="false" outlineLevel="0" collapsed="false">
      <c r="B20" s="11"/>
      <c r="C20" s="11" t="s">
        <v>140</v>
      </c>
      <c r="D20" s="12" t="n">
        <v>97.7114059447445</v>
      </c>
      <c r="E20" s="12" t="n">
        <v>1.30812943802942</v>
      </c>
      <c r="F20" s="12" t="n">
        <v>93.045173395818</v>
      </c>
      <c r="G20" s="12" t="n">
        <v>99.2714174386027</v>
      </c>
      <c r="H20" s="12" t="n">
        <v>1.33876841232759</v>
      </c>
      <c r="I20" s="12" t="n">
        <v>2.33392690165223</v>
      </c>
      <c r="J20" s="13" t="n">
        <v>301</v>
      </c>
      <c r="K20" s="13" t="n">
        <v>306</v>
      </c>
    </row>
    <row r="21" customFormat="false" ht="15" hidden="false" customHeight="false" outlineLevel="0" collapsed="false">
      <c r="B21" s="11"/>
      <c r="C21" s="11" t="s">
        <v>141</v>
      </c>
      <c r="D21" s="12" t="n">
        <v>99.8568174519249</v>
      </c>
      <c r="E21" s="12" t="n">
        <v>0.143799356493185</v>
      </c>
      <c r="F21" s="12" t="n">
        <v>98.9677157654902</v>
      </c>
      <c r="G21" s="12" t="n">
        <v>99.9802924159574</v>
      </c>
      <c r="H21" s="12" t="n">
        <v>0.144005547305186</v>
      </c>
      <c r="I21" s="12" t="n">
        <v>0.767963534755531</v>
      </c>
      <c r="J21" s="13" t="n">
        <v>531</v>
      </c>
      <c r="K21" s="13" t="n">
        <v>532</v>
      </c>
    </row>
    <row r="22" customFormat="false" ht="15" hidden="false" customHeight="false" outlineLevel="0" collapsed="false">
      <c r="B22" s="11"/>
      <c r="C22" s="11" t="s">
        <v>142</v>
      </c>
      <c r="D22" s="12" t="n">
        <v>97.85649617557</v>
      </c>
      <c r="E22" s="12" t="n">
        <v>0.836177755756955</v>
      </c>
      <c r="F22" s="12" t="n">
        <v>95.4028246257284</v>
      </c>
      <c r="G22" s="12" t="n">
        <v>99.0140920391654</v>
      </c>
      <c r="H22" s="12" t="n">
        <v>0.854493864420324</v>
      </c>
      <c r="I22" s="12" t="n">
        <v>1.49668235156396</v>
      </c>
      <c r="J22" s="13" t="n">
        <v>442</v>
      </c>
      <c r="K22" s="13" t="n">
        <v>450</v>
      </c>
    </row>
    <row r="23" customFormat="false" ht="15" hidden="false" customHeight="false" outlineLevel="0" collapsed="false">
      <c r="B23" s="11"/>
      <c r="C23" s="11" t="s">
        <v>143</v>
      </c>
      <c r="D23" s="12" t="n">
        <v>99.4363691543211</v>
      </c>
      <c r="E23" s="12" t="n">
        <v>0.417415925053949</v>
      </c>
      <c r="F23" s="12" t="n">
        <v>97.5890789658908</v>
      </c>
      <c r="G23" s="12" t="n">
        <v>99.8701168596636</v>
      </c>
      <c r="H23" s="12" t="n">
        <v>0.419781945583851</v>
      </c>
      <c r="I23" s="12" t="n">
        <v>1.33369127392515</v>
      </c>
      <c r="J23" s="13" t="n">
        <v>428</v>
      </c>
      <c r="K23" s="13" t="n">
        <v>430</v>
      </c>
    </row>
    <row r="24" customFormat="false" ht="15" hidden="false" customHeight="false" outlineLevel="0" collapsed="false">
      <c r="B24" s="11"/>
      <c r="C24" s="11" t="s">
        <v>144</v>
      </c>
      <c r="D24" s="12" t="n">
        <v>98.8643575676278</v>
      </c>
      <c r="E24" s="12" t="n">
        <v>0.826950734102769</v>
      </c>
      <c r="F24" s="12" t="n">
        <v>95.2583397347242</v>
      </c>
      <c r="G24" s="12" t="n">
        <v>99.7356212187783</v>
      </c>
      <c r="H24" s="12" t="n">
        <v>0.836449813105898</v>
      </c>
      <c r="I24" s="12" t="n">
        <v>1.37044128183812</v>
      </c>
      <c r="J24" s="13" t="n">
        <v>224</v>
      </c>
      <c r="K24" s="13" t="n">
        <v>226</v>
      </c>
    </row>
    <row r="25" customFormat="false" ht="15" hidden="false" customHeight="false" outlineLevel="0" collapsed="false">
      <c r="B25" s="11"/>
      <c r="C25" s="11" t="s">
        <v>145</v>
      </c>
      <c r="D25" s="12" t="n">
        <v>96.1279766496186</v>
      </c>
      <c r="E25" s="12" t="n">
        <v>1.31860818374249</v>
      </c>
      <c r="F25" s="12" t="n">
        <v>92.4699816461145</v>
      </c>
      <c r="G25" s="12" t="n">
        <v>98.0465011058493</v>
      </c>
      <c r="H25" s="12" t="n">
        <v>1.37172156296262</v>
      </c>
      <c r="I25" s="12" t="n">
        <v>1.14915569020485</v>
      </c>
      <c r="J25" s="13" t="n">
        <v>234</v>
      </c>
      <c r="K25" s="13" t="n">
        <v>247</v>
      </c>
    </row>
    <row r="26" customFormat="false" ht="15" hidden="false" customHeight="false" outlineLevel="0" collapsed="false">
      <c r="B26" s="11"/>
      <c r="C26" s="11" t="s">
        <v>146</v>
      </c>
      <c r="D26" s="12" t="n">
        <v>99.7689368403819</v>
      </c>
      <c r="E26" s="12" t="n">
        <v>0.23160132709427</v>
      </c>
      <c r="F26" s="12" t="n">
        <v>98.3295008611355</v>
      </c>
      <c r="G26" s="12" t="n">
        <v>99.9684375135126</v>
      </c>
      <c r="H26" s="12" t="n">
        <v>0.23213771182588</v>
      </c>
      <c r="I26" s="12" t="n">
        <v>0.728283335765034</v>
      </c>
      <c r="J26" s="13" t="n">
        <v>313</v>
      </c>
      <c r="K26" s="13" t="n">
        <v>314</v>
      </c>
    </row>
    <row r="27" customFormat="false" ht="15" hidden="false" customHeight="false" outlineLevel="0" collapsed="false">
      <c r="B27" s="11"/>
      <c r="C27" s="11" t="s">
        <v>147</v>
      </c>
      <c r="D27" s="12" t="n">
        <v>99.9447782779356</v>
      </c>
      <c r="E27" s="12" t="n">
        <v>0.0555494840743111</v>
      </c>
      <c r="F27" s="12" t="n">
        <v>99.5979359871195</v>
      </c>
      <c r="G27" s="12" t="n">
        <v>99.9924382560434</v>
      </c>
      <c r="H27" s="12" t="n">
        <v>0.0555801764048483</v>
      </c>
      <c r="I27" s="12" t="n">
        <v>0.238735981730487</v>
      </c>
      <c r="J27" s="13" t="n">
        <v>427</v>
      </c>
      <c r="K27" s="13" t="n">
        <v>428</v>
      </c>
    </row>
    <row r="28" customFormat="false" ht="15" hidden="false" customHeight="false" outlineLevel="0" collapsed="false">
      <c r="B28" s="11"/>
      <c r="C28" s="11" t="s">
        <v>148</v>
      </c>
      <c r="D28" s="12" t="n">
        <v>86.6348336145383</v>
      </c>
      <c r="E28" s="12" t="n">
        <v>3.84702544228002</v>
      </c>
      <c r="F28" s="12" t="n">
        <v>76.953760202119</v>
      </c>
      <c r="G28" s="12" t="n">
        <v>92.6382076840569</v>
      </c>
      <c r="H28" s="12" t="n">
        <v>4.44050652812063</v>
      </c>
      <c r="I28" s="12" t="n">
        <v>2.46683732341368</v>
      </c>
      <c r="J28" s="13" t="n">
        <v>177</v>
      </c>
      <c r="K28" s="13" t="n">
        <v>194</v>
      </c>
    </row>
    <row r="29" customFormat="false" ht="15" hidden="false" customHeight="false" outlineLevel="0" collapsed="false">
      <c r="B29" s="11"/>
      <c r="C29" s="11" t="s">
        <v>149</v>
      </c>
      <c r="D29" s="12" t="n">
        <v>90.5874797660758</v>
      </c>
      <c r="E29" s="12" t="n">
        <v>2.47530959245061</v>
      </c>
      <c r="F29" s="12" t="n">
        <v>84.3921879171858</v>
      </c>
      <c r="G29" s="12" t="n">
        <v>94.4843633240357</v>
      </c>
      <c r="H29" s="12" t="n">
        <v>2.73250740482306</v>
      </c>
      <c r="I29" s="12" t="n">
        <v>2.19171859233657</v>
      </c>
      <c r="J29" s="13" t="n">
        <v>286</v>
      </c>
      <c r="K29" s="13" t="n">
        <v>306</v>
      </c>
    </row>
    <row r="30" customFormat="false" ht="15" hidden="false" customHeight="false" outlineLevel="0" collapsed="false">
      <c r="B30" s="11"/>
      <c r="C30" s="11" t="s">
        <v>150</v>
      </c>
      <c r="D30" s="12" t="n">
        <v>88.588501558006</v>
      </c>
      <c r="E30" s="12" t="n">
        <v>3.16077885499302</v>
      </c>
      <c r="F30" s="12" t="n">
        <v>80.640105342265</v>
      </c>
      <c r="G30" s="12" t="n">
        <v>93.5352178083281</v>
      </c>
      <c r="H30" s="12" t="n">
        <v>3.56793353471884</v>
      </c>
      <c r="I30" s="12" t="n">
        <v>2.58922315914882</v>
      </c>
      <c r="J30" s="13" t="n">
        <v>241</v>
      </c>
      <c r="K30" s="13" t="n">
        <v>263</v>
      </c>
    </row>
    <row r="31" customFormat="false" ht="15" hidden="false" customHeight="false" outlineLevel="0" collapsed="false">
      <c r="B31" s="11"/>
      <c r="C31" s="11" t="s">
        <v>151</v>
      </c>
      <c r="D31" s="12" t="n">
        <v>99.2869833300693</v>
      </c>
      <c r="E31" s="12" t="n">
        <v>0.362437879684891</v>
      </c>
      <c r="F31" s="12" t="n">
        <v>98.0711150791137</v>
      </c>
      <c r="G31" s="12" t="n">
        <v>99.7384755741681</v>
      </c>
      <c r="H31" s="12" t="n">
        <v>0.365040680589523</v>
      </c>
      <c r="I31" s="12" t="n">
        <v>1.43620398362707</v>
      </c>
      <c r="J31" s="13" t="n">
        <v>770</v>
      </c>
      <c r="K31" s="13" t="n">
        <v>775</v>
      </c>
    </row>
    <row r="32" customFormat="false" ht="15" hidden="false" customHeight="false" outlineLevel="0" collapsed="false">
      <c r="B32" s="11"/>
      <c r="C32" s="11" t="s">
        <v>152</v>
      </c>
      <c r="D32" s="12" t="n">
        <v>99.7440327166287</v>
      </c>
      <c r="E32" s="12" t="n">
        <v>0.19050884622048</v>
      </c>
      <c r="F32" s="12" t="n">
        <v>98.8924548225606</v>
      </c>
      <c r="G32" s="12" t="n">
        <v>99.9412319232749</v>
      </c>
      <c r="H32" s="12" t="n">
        <v>0.19099773794159</v>
      </c>
      <c r="I32" s="12" t="n">
        <v>0.658172768658377</v>
      </c>
      <c r="J32" s="13" t="n">
        <v>462</v>
      </c>
      <c r="K32" s="13" t="n">
        <v>464</v>
      </c>
    </row>
    <row r="33" customFormat="false" ht="15" hidden="false" customHeight="false" outlineLevel="0" collapsed="false">
      <c r="B33" s="11"/>
      <c r="C33" s="11" t="s">
        <v>153</v>
      </c>
      <c r="D33" s="12" t="n">
        <v>96.1997570588867</v>
      </c>
      <c r="E33" s="12" t="n">
        <v>1.44522820955996</v>
      </c>
      <c r="F33" s="12" t="n">
        <v>92.0359553329765</v>
      </c>
      <c r="G33" s="12" t="n">
        <v>98.2285201761519</v>
      </c>
      <c r="H33" s="12" t="n">
        <v>1.50232002007583</v>
      </c>
      <c r="I33" s="12" t="n">
        <v>1.89110445419673</v>
      </c>
      <c r="J33" s="13" t="n">
        <v>321</v>
      </c>
      <c r="K33" s="13" t="n">
        <v>332</v>
      </c>
    </row>
    <row r="34" customFormat="false" ht="15" hidden="false" customHeight="false" outlineLevel="0" collapsed="false">
      <c r="B34" s="11"/>
      <c r="C34" s="11" t="s">
        <v>154</v>
      </c>
      <c r="D34" s="12" t="n">
        <v>94.2468338446039</v>
      </c>
      <c r="E34" s="12" t="n">
        <v>2.222738022552</v>
      </c>
      <c r="F34" s="12" t="n">
        <v>87.9099904463337</v>
      </c>
      <c r="G34" s="12" t="n">
        <v>97.3619610893302</v>
      </c>
      <c r="H34" s="12" t="n">
        <v>2.35842195634593</v>
      </c>
      <c r="I34" s="12" t="n">
        <v>3.07977912835074</v>
      </c>
      <c r="J34" s="13" t="n">
        <v>328</v>
      </c>
      <c r="K34" s="13" t="n">
        <v>339</v>
      </c>
    </row>
    <row r="35" customFormat="false" ht="15" hidden="false" customHeight="false" outlineLevel="0" collapsed="false">
      <c r="B35" s="11"/>
      <c r="C35" s="11" t="s">
        <v>155</v>
      </c>
      <c r="D35" s="12" t="n">
        <v>88.1208596724662</v>
      </c>
      <c r="E35" s="12" t="n">
        <v>3.24634657877023</v>
      </c>
      <c r="F35" s="12" t="n">
        <v>79.972411446662</v>
      </c>
      <c r="G35" s="12" t="n">
        <v>93.2344876039803</v>
      </c>
      <c r="H35" s="12" t="n">
        <v>3.68397061812206</v>
      </c>
      <c r="I35" s="12" t="n">
        <v>2.27527799881908</v>
      </c>
      <c r="J35" s="13" t="n">
        <v>204</v>
      </c>
      <c r="K35" s="13" t="n">
        <v>227</v>
      </c>
    </row>
    <row r="36" customFormat="false" ht="15" hidden="false" customHeight="false" outlineLevel="0" collapsed="false">
      <c r="B36" s="11"/>
      <c r="C36" s="11" t="s">
        <v>156</v>
      </c>
      <c r="D36" s="12" t="n">
        <v>99.9999999997251</v>
      </c>
      <c r="E36" s="12" t="n">
        <v>0</v>
      </c>
      <c r="F36" s="12" t="n">
        <v>99.9999999996936</v>
      </c>
      <c r="G36" s="12" t="n">
        <v>99.9999999997534</v>
      </c>
      <c r="H36" s="12" t="n">
        <v>0</v>
      </c>
      <c r="I36" s="12"/>
      <c r="J36" s="13" t="n">
        <v>462</v>
      </c>
      <c r="K36" s="13" t="n">
        <v>462</v>
      </c>
    </row>
    <row r="37" customFormat="false" ht="15" hidden="false" customHeight="false" outlineLevel="0" collapsed="false">
      <c r="B37" s="11"/>
      <c r="C37" s="11" t="s">
        <v>157</v>
      </c>
      <c r="D37" s="12" t="n">
        <v>99.2536413201849</v>
      </c>
      <c r="E37" s="12" t="n">
        <v>0.548730026438386</v>
      </c>
      <c r="F37" s="12" t="n">
        <v>96.8204291459252</v>
      </c>
      <c r="G37" s="12" t="n">
        <v>99.8281088101058</v>
      </c>
      <c r="H37" s="12" t="n">
        <v>0.552856317551337</v>
      </c>
      <c r="I37" s="12" t="n">
        <v>1.08119755142743</v>
      </c>
      <c r="J37" s="13" t="n">
        <v>264</v>
      </c>
      <c r="K37" s="13" t="n">
        <v>267</v>
      </c>
    </row>
    <row r="38" customFormat="false" ht="15" hidden="false" customHeight="true" outlineLevel="0" collapsed="false">
      <c r="B38" s="11" t="s">
        <v>158</v>
      </c>
      <c r="C38" s="11" t="s">
        <v>159</v>
      </c>
      <c r="D38" s="12" t="n">
        <v>97.4056950874718</v>
      </c>
      <c r="E38" s="12" t="n">
        <v>0.316839886371079</v>
      </c>
      <c r="F38" s="12" t="n">
        <v>96.7060633862816</v>
      </c>
      <c r="G38" s="12" t="n">
        <v>97.959860053208</v>
      </c>
      <c r="H38" s="12" t="n">
        <v>0.325278605205324</v>
      </c>
      <c r="I38" s="12" t="n">
        <v>1.66491471108644</v>
      </c>
      <c r="J38" s="13" t="n">
        <v>4049</v>
      </c>
      <c r="K38" s="13" t="n">
        <v>4192</v>
      </c>
    </row>
    <row r="39" customFormat="false" ht="15" hidden="false" customHeight="false" outlineLevel="0" collapsed="false">
      <c r="B39" s="11"/>
      <c r="C39" s="11" t="s">
        <v>160</v>
      </c>
      <c r="D39" s="12" t="n">
        <v>99.5240927463552</v>
      </c>
      <c r="E39" s="12" t="n">
        <v>0.188870985239907</v>
      </c>
      <c r="F39" s="12" t="n">
        <v>98.9652766356694</v>
      </c>
      <c r="G39" s="12" t="n">
        <v>99.7817782568179</v>
      </c>
      <c r="H39" s="12" t="n">
        <v>0.189774134109676</v>
      </c>
      <c r="I39" s="12" t="n">
        <v>2.83635284013727</v>
      </c>
      <c r="J39" s="13" t="n">
        <v>3746</v>
      </c>
      <c r="K39" s="13" t="n">
        <v>3767</v>
      </c>
    </row>
    <row r="40" customFormat="false" ht="15" hidden="false" customHeight="true" outlineLevel="0" collapsed="false">
      <c r="B40" s="11" t="s">
        <v>182</v>
      </c>
      <c r="C40" s="11" t="s">
        <v>183</v>
      </c>
      <c r="D40" s="12" t="n">
        <v>98.596097412726</v>
      </c>
      <c r="E40" s="12" t="n">
        <v>0.206334438181102</v>
      </c>
      <c r="F40" s="12" t="n">
        <v>98.1283956450389</v>
      </c>
      <c r="G40" s="12" t="n">
        <v>98.9481763200553</v>
      </c>
      <c r="H40" s="12" t="n">
        <v>0.209272419087117</v>
      </c>
      <c r="I40" s="12" t="n">
        <v>1.25335573634538</v>
      </c>
      <c r="J40" s="13" t="n">
        <v>3992</v>
      </c>
      <c r="K40" s="13" t="n">
        <v>4076</v>
      </c>
    </row>
    <row r="41" customFormat="false" ht="15" hidden="false" customHeight="false" outlineLevel="0" collapsed="false">
      <c r="B41" s="11"/>
      <c r="C41" s="11" t="s">
        <v>184</v>
      </c>
      <c r="D41" s="12" t="n">
        <v>98.5034625672397</v>
      </c>
      <c r="E41" s="12" t="n">
        <v>0.279427754535008</v>
      </c>
      <c r="F41" s="12" t="n">
        <v>97.8442745971348</v>
      </c>
      <c r="G41" s="12" t="n">
        <v>98.9632167875064</v>
      </c>
      <c r="H41" s="12" t="n">
        <v>0.283673027579378</v>
      </c>
      <c r="I41" s="12" t="n">
        <v>2.05615349084215</v>
      </c>
      <c r="J41" s="13" t="n">
        <v>3803</v>
      </c>
      <c r="K41" s="13" t="n">
        <v>3883</v>
      </c>
    </row>
    <row r="42" customFormat="false" ht="15" hidden="false" customHeight="true" outlineLevel="0" collapsed="false">
      <c r="B42" s="11" t="s">
        <v>185</v>
      </c>
      <c r="C42" s="11" t="s">
        <v>186</v>
      </c>
      <c r="D42" s="12" t="n">
        <v>90.283266457803</v>
      </c>
      <c r="E42" s="12" t="n">
        <v>1.2666123786552</v>
      </c>
      <c r="F42" s="12" t="n">
        <v>87.4963983642618</v>
      </c>
      <c r="G42" s="12" t="n">
        <v>92.5022108954809</v>
      </c>
      <c r="H42" s="12" t="n">
        <v>1.40293149367518</v>
      </c>
      <c r="I42" s="12" t="n">
        <v>1.79768427212617</v>
      </c>
      <c r="J42" s="13" t="n">
        <v>880</v>
      </c>
      <c r="K42" s="13" t="n">
        <v>984</v>
      </c>
    </row>
    <row r="43" customFormat="false" ht="15" hidden="false" customHeight="false" outlineLevel="0" collapsed="false">
      <c r="B43" s="11"/>
      <c r="C43" s="11" t="s">
        <v>187</v>
      </c>
      <c r="D43" s="12" t="n">
        <v>97.9853874341763</v>
      </c>
      <c r="E43" s="12" t="n">
        <v>0.710232180296997</v>
      </c>
      <c r="F43" s="12" t="n">
        <v>95.9935722500079</v>
      </c>
      <c r="G43" s="12" t="n">
        <v>98.9973054353129</v>
      </c>
      <c r="H43" s="12" t="n">
        <v>0.724834793120668</v>
      </c>
      <c r="I43" s="12" t="n">
        <v>0.787043174188688</v>
      </c>
      <c r="J43" s="13" t="n">
        <v>300</v>
      </c>
      <c r="K43" s="13" t="n">
        <v>309</v>
      </c>
    </row>
    <row r="44" customFormat="false" ht="15" hidden="false" customHeight="false" outlineLevel="0" collapsed="false">
      <c r="B44" s="11"/>
      <c r="C44" s="11" t="s">
        <v>188</v>
      </c>
      <c r="D44" s="12" t="n">
        <v>99.4920829528482</v>
      </c>
      <c r="E44" s="12" t="n">
        <v>0.362282970625128</v>
      </c>
      <c r="F44" s="12" t="n">
        <v>97.946331941165</v>
      </c>
      <c r="G44" s="12" t="n">
        <v>99.8758556460228</v>
      </c>
      <c r="H44" s="12" t="n">
        <v>0.364132461471153</v>
      </c>
      <c r="I44" s="12" t="n">
        <v>0.586979544625795</v>
      </c>
      <c r="J44" s="13" t="n">
        <v>225</v>
      </c>
      <c r="K44" s="13" t="n">
        <v>227</v>
      </c>
    </row>
    <row r="45" customFormat="false" ht="15" hidden="false" customHeight="false" outlineLevel="0" collapsed="false">
      <c r="B45" s="11"/>
      <c r="C45" s="11" t="s">
        <v>189</v>
      </c>
      <c r="D45" s="12" t="n">
        <v>99.368062846388</v>
      </c>
      <c r="E45" s="12" t="n">
        <v>0.162541625765004</v>
      </c>
      <c r="F45" s="12" t="n">
        <v>98.9545622666603</v>
      </c>
      <c r="G45" s="12" t="n">
        <v>99.6186424031593</v>
      </c>
      <c r="H45" s="12" t="n">
        <v>0.163575318979777</v>
      </c>
      <c r="I45" s="12" t="n">
        <v>2.65399546750338</v>
      </c>
      <c r="J45" s="13" t="n">
        <v>6263</v>
      </c>
      <c r="K45" s="13" t="n">
        <v>6309</v>
      </c>
    </row>
    <row r="46" customFormat="false" ht="15" hidden="false" customHeight="false" outlineLevel="0" collapsed="false">
      <c r="B46" s="11"/>
      <c r="C46" s="11" t="s">
        <v>190</v>
      </c>
      <c r="D46" s="12" t="n">
        <v>99.302429500894</v>
      </c>
      <c r="E46" s="12" t="n">
        <v>0.424983318860848</v>
      </c>
      <c r="F46" s="12" t="n">
        <v>97.6993018009281</v>
      </c>
      <c r="G46" s="12" t="n">
        <v>99.7908879027473</v>
      </c>
      <c r="H46" s="12" t="n">
        <v>0.427968702273314</v>
      </c>
      <c r="I46" s="12" t="n">
        <v>0.336345405675218</v>
      </c>
      <c r="J46" s="13" t="n">
        <v>127</v>
      </c>
      <c r="K46" s="13" t="n">
        <v>130</v>
      </c>
    </row>
    <row r="47" customFormat="false" ht="15" hidden="false" customHeight="true" outlineLevel="0" collapsed="false">
      <c r="B47" s="11" t="s">
        <v>161</v>
      </c>
      <c r="C47" s="11" t="s">
        <v>162</v>
      </c>
      <c r="D47" s="12" t="n">
        <v>96.0358855848989</v>
      </c>
      <c r="E47" s="12" t="n">
        <v>0.547382092328188</v>
      </c>
      <c r="F47" s="12" t="n">
        <v>94.8113112708103</v>
      </c>
      <c r="G47" s="12" t="n">
        <v>96.9806537929726</v>
      </c>
      <c r="H47" s="12" t="n">
        <v>0.569976617588728</v>
      </c>
      <c r="I47" s="12" t="n">
        <v>1.35923259870061</v>
      </c>
      <c r="J47" s="13" t="n">
        <v>1625</v>
      </c>
      <c r="K47" s="13" t="n">
        <v>1728</v>
      </c>
    </row>
    <row r="48" customFormat="false" ht="15" hidden="false" customHeight="false" outlineLevel="0" collapsed="false">
      <c r="B48" s="11"/>
      <c r="C48" s="11" t="s">
        <v>163</v>
      </c>
      <c r="D48" s="12" t="n">
        <v>98.2421822995066</v>
      </c>
      <c r="E48" s="12" t="n">
        <v>0.566220290690238</v>
      </c>
      <c r="F48" s="12" t="n">
        <v>96.7082101653413</v>
      </c>
      <c r="G48" s="12" t="n">
        <v>99.0682117405331</v>
      </c>
      <c r="H48" s="12" t="n">
        <v>0.576351499363102</v>
      </c>
      <c r="I48" s="12" t="n">
        <v>2.76621093833477</v>
      </c>
      <c r="J48" s="13" t="n">
        <v>1462</v>
      </c>
      <c r="K48" s="13" t="n">
        <v>1491</v>
      </c>
    </row>
    <row r="49" customFormat="false" ht="15" hidden="false" customHeight="false" outlineLevel="0" collapsed="false">
      <c r="B49" s="11"/>
      <c r="C49" s="11" t="s">
        <v>164</v>
      </c>
      <c r="D49" s="12" t="n">
        <v>99.275103255974</v>
      </c>
      <c r="E49" s="12" t="n">
        <v>0.200732366141218</v>
      </c>
      <c r="F49" s="12" t="n">
        <v>98.7538324803354</v>
      </c>
      <c r="G49" s="12" t="n">
        <v>99.5792559225335</v>
      </c>
      <c r="H49" s="12" t="n">
        <v>0.202198093537755</v>
      </c>
      <c r="I49" s="12" t="n">
        <v>0.837625530408659</v>
      </c>
      <c r="J49" s="13" t="n">
        <v>1477</v>
      </c>
      <c r="K49" s="13" t="n">
        <v>1497</v>
      </c>
    </row>
    <row r="50" customFormat="false" ht="15" hidden="false" customHeight="false" outlineLevel="0" collapsed="false">
      <c r="B50" s="11"/>
      <c r="C50" s="11" t="s">
        <v>165</v>
      </c>
      <c r="D50" s="12" t="n">
        <v>99.538600271303</v>
      </c>
      <c r="E50" s="12" t="n">
        <v>0.235677299230342</v>
      </c>
      <c r="F50" s="12" t="n">
        <v>98.7477399574778</v>
      </c>
      <c r="G50" s="12" t="n">
        <v>99.8308511589856</v>
      </c>
      <c r="H50" s="12" t="n">
        <v>0.236769754234014</v>
      </c>
      <c r="I50" s="12" t="n">
        <v>1.78385135060591</v>
      </c>
      <c r="J50" s="13" t="n">
        <v>1469</v>
      </c>
      <c r="K50" s="13" t="n">
        <v>1476</v>
      </c>
    </row>
    <row r="51" customFormat="false" ht="15" hidden="false" customHeight="false" outlineLevel="0" collapsed="false">
      <c r="B51" s="11"/>
      <c r="C51" s="11" t="s">
        <v>166</v>
      </c>
      <c r="D51" s="12" t="n">
        <v>99.8646255092974</v>
      </c>
      <c r="E51" s="12" t="n">
        <v>0.0671084089694309</v>
      </c>
      <c r="F51" s="12" t="n">
        <v>99.6424206889293</v>
      </c>
      <c r="G51" s="12" t="n">
        <v>99.9488200480583</v>
      </c>
      <c r="H51" s="12" t="n">
        <v>0.0671993797875737</v>
      </c>
      <c r="I51" s="12" t="n">
        <v>0.574971294364525</v>
      </c>
      <c r="J51" s="13" t="n">
        <v>1722</v>
      </c>
      <c r="K51" s="13" t="n">
        <v>1727</v>
      </c>
    </row>
    <row r="52" customFormat="false" ht="15" hidden="false" customHeight="true" outlineLevel="0" collapsed="false">
      <c r="B52" s="11" t="s">
        <v>167</v>
      </c>
      <c r="C52" s="11" t="s">
        <v>168</v>
      </c>
      <c r="D52" s="12" t="n">
        <v>99.3862125798414</v>
      </c>
      <c r="E52" s="12" t="n">
        <v>0.177870854735789</v>
      </c>
      <c r="F52" s="12" t="n">
        <v>98.9178777572838</v>
      </c>
      <c r="G52" s="12" t="n">
        <v>99.6525673388417</v>
      </c>
      <c r="H52" s="12" t="n">
        <v>0.178969346067894</v>
      </c>
      <c r="I52" s="12" t="n">
        <v>2.62275922562214</v>
      </c>
      <c r="J52" s="13" t="n">
        <v>5019</v>
      </c>
      <c r="K52" s="13" t="n">
        <v>5058</v>
      </c>
    </row>
    <row r="53" customFormat="false" ht="15" hidden="false" customHeight="false" outlineLevel="0" collapsed="false">
      <c r="B53" s="11"/>
      <c r="C53" s="11" t="s">
        <v>169</v>
      </c>
      <c r="D53" s="12" t="n">
        <v>97.0807006621759</v>
      </c>
      <c r="E53" s="12" t="n">
        <v>0.367754015488002</v>
      </c>
      <c r="F53" s="12" t="n">
        <v>96.2663139669323</v>
      </c>
      <c r="G53" s="12" t="n">
        <v>97.7216584522737</v>
      </c>
      <c r="H53" s="12" t="n">
        <v>0.378812691894059</v>
      </c>
      <c r="I53" s="12" t="n">
        <v>1.3648010538876</v>
      </c>
      <c r="J53" s="13" t="n">
        <v>2736</v>
      </c>
      <c r="K53" s="13" t="n">
        <v>2861</v>
      </c>
    </row>
    <row r="54" customFormat="false" ht="15" hidden="false" customHeight="true" outlineLevel="0" collapsed="false">
      <c r="B54" s="11" t="s">
        <v>170</v>
      </c>
      <c r="C54" s="11" t="s">
        <v>171</v>
      </c>
      <c r="D54" s="12" t="n">
        <v>99.4150746955023</v>
      </c>
      <c r="E54" s="12" t="n">
        <v>0.148374971745153</v>
      </c>
      <c r="F54" s="12" t="n">
        <v>99.0389371841892</v>
      </c>
      <c r="G54" s="12" t="n">
        <v>99.6445291526832</v>
      </c>
      <c r="H54" s="12" t="n">
        <v>0.149247960834521</v>
      </c>
      <c r="I54" s="12" t="n">
        <v>1.88689051062495</v>
      </c>
      <c r="J54" s="13" t="n">
        <v>4950</v>
      </c>
      <c r="K54" s="13" t="n">
        <v>4985</v>
      </c>
    </row>
    <row r="55" customFormat="false" ht="15" hidden="false" customHeight="false" outlineLevel="0" collapsed="false">
      <c r="B55" s="11"/>
      <c r="C55" s="11" t="s">
        <v>170</v>
      </c>
      <c r="D55" s="12" t="n">
        <v>97.3675302112746</v>
      </c>
      <c r="E55" s="12" t="n">
        <v>0.361753737710595</v>
      </c>
      <c r="F55" s="12" t="n">
        <v>96.5569702170539</v>
      </c>
      <c r="G55" s="12" t="n">
        <v>97.9912375726634</v>
      </c>
      <c r="H55" s="12" t="n">
        <v>0.371534264991252</v>
      </c>
      <c r="I55" s="12" t="n">
        <v>1.51790088271924</v>
      </c>
      <c r="J55" s="13" t="n">
        <v>2845</v>
      </c>
      <c r="K55" s="13" t="n">
        <v>2974</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5"/>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0" min="10" style="0" width="15.71"/>
  </cols>
  <sheetData>
    <row r="1" customFormat="false" ht="69.75" hidden="false" customHeight="true" outlineLevel="0" collapsed="false"/>
    <row r="2" customFormat="false" ht="15" hidden="false" customHeight="false" outlineLevel="0" collapsed="false">
      <c r="B2" s="7" t="s">
        <v>107</v>
      </c>
      <c r="C2" s="8" t="s">
        <v>259</v>
      </c>
      <c r="J2" s="9" t="str">
        <f aca="false">HYPERLINK("#'INDICE'!A1", "Índice")</f>
        <v>Índice</v>
      </c>
    </row>
    <row r="3" customFormat="false" ht="15" hidden="false" customHeight="false" outlineLevel="0" collapsed="false">
      <c r="B3" s="7" t="s">
        <v>109</v>
      </c>
      <c r="C3" s="8" t="s">
        <v>58</v>
      </c>
    </row>
    <row r="4" customFormat="false" ht="15" hidden="false" customHeight="false" outlineLevel="0" collapsed="false">
      <c r="B4" s="7" t="s">
        <v>110</v>
      </c>
      <c r="C4" s="8" t="s">
        <v>243</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244</v>
      </c>
    </row>
    <row r="9" customFormat="false" ht="15" hidden="false" customHeight="true" outlineLevel="0" collapsed="false">
      <c r="B9" s="11" t="s">
        <v>125</v>
      </c>
      <c r="C9" s="11" t="s">
        <v>126</v>
      </c>
      <c r="D9" s="12" t="n">
        <v>7.28827083177542</v>
      </c>
      <c r="E9" s="12" t="n">
        <v>0.0340492115890359</v>
      </c>
      <c r="F9" s="12" t="n">
        <v>7.22150547293012</v>
      </c>
      <c r="G9" s="12" t="n">
        <v>7.35503619062073</v>
      </c>
      <c r="H9" s="12" t="n">
        <v>0.467178187734024</v>
      </c>
      <c r="I9" s="12" t="n">
        <v>3.35959241639348</v>
      </c>
      <c r="J9" s="13" t="n">
        <v>21016</v>
      </c>
    </row>
    <row r="10" customFormat="false" ht="15" hidden="false" customHeight="true" outlineLevel="0" collapsed="false">
      <c r="B10" s="11" t="s">
        <v>127</v>
      </c>
      <c r="C10" s="11" t="s">
        <v>128</v>
      </c>
      <c r="D10" s="12" t="n">
        <v>7.42586283768274</v>
      </c>
      <c r="E10" s="12" t="n">
        <v>0.0427701208102492</v>
      </c>
      <c r="F10" s="12" t="n">
        <v>7.34199709364675</v>
      </c>
      <c r="G10" s="12" t="n">
        <v>7.50972858171874</v>
      </c>
      <c r="H10" s="12" t="n">
        <v>0.575961632272697</v>
      </c>
      <c r="I10" s="12" t="n">
        <v>3.21306900914641</v>
      </c>
      <c r="J10" s="13" t="n">
        <v>12912</v>
      </c>
    </row>
    <row r="11" customFormat="false" ht="15" hidden="false" customHeight="false" outlineLevel="0" collapsed="false">
      <c r="B11" s="11"/>
      <c r="C11" s="11" t="s">
        <v>129</v>
      </c>
      <c r="D11" s="12" t="n">
        <v>7.03338000015844</v>
      </c>
      <c r="E11" s="12" t="n">
        <v>0.057491945320994</v>
      </c>
      <c r="F11" s="12" t="n">
        <v>6.92064698283046</v>
      </c>
      <c r="G11" s="12" t="n">
        <v>7.14611301748642</v>
      </c>
      <c r="H11" s="12" t="n">
        <v>0.817415599892212</v>
      </c>
      <c r="I11" s="12" t="n">
        <v>3.84298974942886</v>
      </c>
      <c r="J11" s="13" t="n">
        <v>8104</v>
      </c>
    </row>
    <row r="12" customFormat="false" ht="15" hidden="false" customHeight="true" outlineLevel="0" collapsed="false">
      <c r="B12" s="11" t="s">
        <v>130</v>
      </c>
      <c r="C12" s="11" t="s">
        <v>131</v>
      </c>
      <c r="D12" s="12" t="n">
        <v>7.5545521577129</v>
      </c>
      <c r="E12" s="12" t="n">
        <v>0.0435412172474493</v>
      </c>
      <c r="F12" s="12" t="n">
        <v>7.46917441008178</v>
      </c>
      <c r="G12" s="12" t="n">
        <v>7.63992990534402</v>
      </c>
      <c r="H12" s="12" t="n">
        <v>0.576357358298141</v>
      </c>
      <c r="I12" s="12" t="n">
        <v>2.21706038772465</v>
      </c>
      <c r="J12" s="13" t="n">
        <v>10508</v>
      </c>
    </row>
    <row r="13" customFormat="false" ht="15" hidden="false" customHeight="false" outlineLevel="0" collapsed="false">
      <c r="B13" s="11"/>
      <c r="C13" s="11" t="s">
        <v>132</v>
      </c>
      <c r="D13" s="12" t="n">
        <v>7.1783507292858</v>
      </c>
      <c r="E13" s="12" t="n">
        <v>0.0545082740758218</v>
      </c>
      <c r="F13" s="12" t="n">
        <v>7.07146824041541</v>
      </c>
      <c r="G13" s="12" t="n">
        <v>7.28523321815618</v>
      </c>
      <c r="H13" s="12" t="n">
        <v>0.759342586221682</v>
      </c>
      <c r="I13" s="12" t="n">
        <v>3.2693456679901</v>
      </c>
      <c r="J13" s="13" t="n">
        <v>6331</v>
      </c>
    </row>
    <row r="14" customFormat="false" ht="15" hidden="false" customHeight="false" outlineLevel="0" collapsed="false">
      <c r="B14" s="11"/>
      <c r="C14" s="11" t="s">
        <v>133</v>
      </c>
      <c r="D14" s="12" t="n">
        <v>6.66012936529388</v>
      </c>
      <c r="E14" s="12" t="n">
        <v>0.0599932111681294</v>
      </c>
      <c r="F14" s="12" t="n">
        <v>6.54249174359893</v>
      </c>
      <c r="G14" s="12" t="n">
        <v>6.77776698698884</v>
      </c>
      <c r="H14" s="12" t="n">
        <v>0.900781469512524</v>
      </c>
      <c r="I14" s="12" t="n">
        <v>1.84234730117483</v>
      </c>
      <c r="J14" s="13" t="n">
        <v>4177</v>
      </c>
    </row>
    <row r="15" customFormat="false" ht="15" hidden="false" customHeight="true" outlineLevel="0" collapsed="false">
      <c r="B15" s="11" t="s">
        <v>134</v>
      </c>
      <c r="C15" s="11" t="s">
        <v>135</v>
      </c>
      <c r="D15" s="12" t="n">
        <v>7.75604838391717</v>
      </c>
      <c r="E15" s="12" t="n">
        <v>0.102929872443828</v>
      </c>
      <c r="F15" s="12" t="n">
        <v>7.55421845749894</v>
      </c>
      <c r="G15" s="12" t="n">
        <v>7.9578783103354</v>
      </c>
      <c r="H15" s="12" t="n">
        <v>1.32709167541118</v>
      </c>
      <c r="I15" s="12" t="n">
        <v>1.26087425492765</v>
      </c>
      <c r="J15" s="13" t="n">
        <v>1002</v>
      </c>
    </row>
    <row r="16" customFormat="false" ht="15" hidden="false" customHeight="false" outlineLevel="0" collapsed="false">
      <c r="B16" s="11"/>
      <c r="C16" s="11" t="s">
        <v>136</v>
      </c>
      <c r="D16" s="12" t="n">
        <v>6.85169960309708</v>
      </c>
      <c r="E16" s="12" t="n">
        <v>0.112552367858593</v>
      </c>
      <c r="F16" s="12" t="n">
        <v>6.63100141719877</v>
      </c>
      <c r="G16" s="12" t="n">
        <v>7.07239778899539</v>
      </c>
      <c r="H16" s="12" t="n">
        <v>1.64269268033463</v>
      </c>
      <c r="I16" s="12" t="n">
        <v>1.56984434602608</v>
      </c>
      <c r="J16" s="13" t="n">
        <v>798</v>
      </c>
    </row>
    <row r="17" customFormat="false" ht="15" hidden="false" customHeight="false" outlineLevel="0" collapsed="false">
      <c r="B17" s="11"/>
      <c r="C17" s="11" t="s">
        <v>137</v>
      </c>
      <c r="D17" s="12" t="n">
        <v>7.37922100655328</v>
      </c>
      <c r="E17" s="12" t="n">
        <v>0.116152048461389</v>
      </c>
      <c r="F17" s="12" t="n">
        <v>7.15146439093052</v>
      </c>
      <c r="G17" s="12" t="n">
        <v>7.60697762217604</v>
      </c>
      <c r="H17" s="12" t="n">
        <v>1.57404214290693</v>
      </c>
      <c r="I17" s="12" t="n">
        <v>1.30070096973314</v>
      </c>
      <c r="J17" s="13" t="n">
        <v>797</v>
      </c>
    </row>
    <row r="18" customFormat="false" ht="15" hidden="false" customHeight="false" outlineLevel="0" collapsed="false">
      <c r="B18" s="11"/>
      <c r="C18" s="11" t="s">
        <v>138</v>
      </c>
      <c r="D18" s="12" t="n">
        <v>7.59787727623817</v>
      </c>
      <c r="E18" s="12" t="n">
        <v>0.129904451145712</v>
      </c>
      <c r="F18" s="12" t="n">
        <v>7.34315427703842</v>
      </c>
      <c r="G18" s="12" t="n">
        <v>7.85260027543791</v>
      </c>
      <c r="H18" s="12" t="n">
        <v>1.70974663610295</v>
      </c>
      <c r="I18" s="12" t="n">
        <v>1.52914354420367</v>
      </c>
      <c r="J18" s="13" t="n">
        <v>647</v>
      </c>
    </row>
    <row r="19" customFormat="false" ht="15" hidden="false" customHeight="false" outlineLevel="0" collapsed="false">
      <c r="B19" s="11"/>
      <c r="C19" s="11" t="s">
        <v>139</v>
      </c>
      <c r="D19" s="12" t="n">
        <v>7.15893871205193</v>
      </c>
      <c r="E19" s="12" t="n">
        <v>0.148157142824162</v>
      </c>
      <c r="F19" s="12" t="n">
        <v>6.86842494258376</v>
      </c>
      <c r="G19" s="12" t="n">
        <v>7.44945248152011</v>
      </c>
      <c r="H19" s="12" t="n">
        <v>2.06954059509885</v>
      </c>
      <c r="I19" s="12" t="n">
        <v>1.28390970417127</v>
      </c>
      <c r="J19" s="13" t="n">
        <v>527</v>
      </c>
    </row>
    <row r="20" customFormat="false" ht="15" hidden="false" customHeight="false" outlineLevel="0" collapsed="false">
      <c r="B20" s="11"/>
      <c r="C20" s="11" t="s">
        <v>140</v>
      </c>
      <c r="D20" s="12" t="n">
        <v>7.22834141210627</v>
      </c>
      <c r="E20" s="12" t="n">
        <v>0.124096652428159</v>
      </c>
      <c r="F20" s="12" t="n">
        <v>6.98500662859148</v>
      </c>
      <c r="G20" s="12" t="n">
        <v>7.47167619562106</v>
      </c>
      <c r="H20" s="12" t="n">
        <v>1.71680673826941</v>
      </c>
      <c r="I20" s="12" t="n">
        <v>1.31920867263743</v>
      </c>
      <c r="J20" s="13" t="n">
        <v>777</v>
      </c>
    </row>
    <row r="21" customFormat="false" ht="15" hidden="false" customHeight="false" outlineLevel="0" collapsed="false">
      <c r="B21" s="11"/>
      <c r="C21" s="11" t="s">
        <v>141</v>
      </c>
      <c r="D21" s="12" t="n">
        <v>7.78817345227001</v>
      </c>
      <c r="E21" s="12" t="n">
        <v>0.175793521682166</v>
      </c>
      <c r="F21" s="12" t="n">
        <v>7.44346891991692</v>
      </c>
      <c r="G21" s="12" t="n">
        <v>8.1328779846231</v>
      </c>
      <c r="H21" s="12" t="n">
        <v>2.25718549746639</v>
      </c>
      <c r="I21" s="12" t="n">
        <v>4.64578936079585</v>
      </c>
      <c r="J21" s="13" t="n">
        <v>1434</v>
      </c>
    </row>
    <row r="22" customFormat="false" ht="15" hidden="false" customHeight="false" outlineLevel="0" collapsed="false">
      <c r="B22" s="11"/>
      <c r="C22" s="11" t="s">
        <v>142</v>
      </c>
      <c r="D22" s="12" t="n">
        <v>7.09929587047158</v>
      </c>
      <c r="E22" s="12" t="n">
        <v>0.102885070282786</v>
      </c>
      <c r="F22" s="12" t="n">
        <v>6.89755379432123</v>
      </c>
      <c r="G22" s="12" t="n">
        <v>7.30103794662193</v>
      </c>
      <c r="H22" s="12" t="n">
        <v>1.44922922160098</v>
      </c>
      <c r="I22" s="12" t="n">
        <v>1.9770516893969</v>
      </c>
      <c r="J22" s="13" t="n">
        <v>1104</v>
      </c>
    </row>
    <row r="23" customFormat="false" ht="15" hidden="false" customHeight="false" outlineLevel="0" collapsed="false">
      <c r="B23" s="11"/>
      <c r="C23" s="11" t="s">
        <v>143</v>
      </c>
      <c r="D23" s="12" t="n">
        <v>7.15553577539242</v>
      </c>
      <c r="E23" s="12" t="n">
        <v>0.0913739037963395</v>
      </c>
      <c r="F23" s="12" t="n">
        <v>6.97636535730193</v>
      </c>
      <c r="G23" s="12" t="n">
        <v>7.33470619348291</v>
      </c>
      <c r="H23" s="12" t="n">
        <v>1.2769680239818</v>
      </c>
      <c r="I23" s="12" t="n">
        <v>1.78756040112004</v>
      </c>
      <c r="J23" s="13" t="n">
        <v>1119</v>
      </c>
    </row>
    <row r="24" customFormat="false" ht="15" hidden="false" customHeight="false" outlineLevel="0" collapsed="false">
      <c r="B24" s="11"/>
      <c r="C24" s="11" t="s">
        <v>144</v>
      </c>
      <c r="D24" s="12" t="n">
        <v>7.49801192321295</v>
      </c>
      <c r="E24" s="12" t="n">
        <v>0.146352507133737</v>
      </c>
      <c r="F24" s="12" t="n">
        <v>7.21103677164026</v>
      </c>
      <c r="G24" s="12" t="n">
        <v>7.78498707478564</v>
      </c>
      <c r="H24" s="12" t="n">
        <v>1.95188416119541</v>
      </c>
      <c r="I24" s="12" t="n">
        <v>1.91232219569774</v>
      </c>
      <c r="J24" s="13" t="n">
        <v>616</v>
      </c>
    </row>
    <row r="25" customFormat="false" ht="15" hidden="false" customHeight="false" outlineLevel="0" collapsed="false">
      <c r="B25" s="11"/>
      <c r="C25" s="11" t="s">
        <v>145</v>
      </c>
      <c r="D25" s="12" t="n">
        <v>7.37508844209296</v>
      </c>
      <c r="E25" s="12" t="n">
        <v>0.138233240251629</v>
      </c>
      <c r="F25" s="12" t="n">
        <v>7.10403394599646</v>
      </c>
      <c r="G25" s="12" t="n">
        <v>7.64614293818947</v>
      </c>
      <c r="H25" s="12" t="n">
        <v>1.8743265431594</v>
      </c>
      <c r="I25" s="12" t="n">
        <v>1.38446175305618</v>
      </c>
      <c r="J25" s="13" t="n">
        <v>706</v>
      </c>
    </row>
    <row r="26" customFormat="false" ht="15" hidden="false" customHeight="false" outlineLevel="0" collapsed="false">
      <c r="B26" s="11"/>
      <c r="C26" s="11" t="s">
        <v>146</v>
      </c>
      <c r="D26" s="12" t="n">
        <v>6.92606343572064</v>
      </c>
      <c r="E26" s="12" t="n">
        <v>0.100022205986203</v>
      </c>
      <c r="F26" s="12" t="n">
        <v>6.7299350038565</v>
      </c>
      <c r="G26" s="12" t="n">
        <v>7.12219186758479</v>
      </c>
      <c r="H26" s="12" t="n">
        <v>1.44414221605806</v>
      </c>
      <c r="I26" s="12" t="n">
        <v>1.47188042852404</v>
      </c>
      <c r="J26" s="13" t="n">
        <v>799</v>
      </c>
    </row>
    <row r="27" customFormat="false" ht="15" hidden="false" customHeight="false" outlineLevel="0" collapsed="false">
      <c r="B27" s="11"/>
      <c r="C27" s="11" t="s">
        <v>147</v>
      </c>
      <c r="D27" s="12" t="n">
        <v>7.19517172754514</v>
      </c>
      <c r="E27" s="12" t="n">
        <v>0.129372131522084</v>
      </c>
      <c r="F27" s="12" t="n">
        <v>6.94149252669001</v>
      </c>
      <c r="G27" s="12" t="n">
        <v>7.44885092840028</v>
      </c>
      <c r="H27" s="12" t="n">
        <v>1.79804091439278</v>
      </c>
      <c r="I27" s="12" t="n">
        <v>3.51450402155468</v>
      </c>
      <c r="J27" s="13" t="n">
        <v>1162</v>
      </c>
    </row>
    <row r="28" customFormat="false" ht="15" hidden="false" customHeight="false" outlineLevel="0" collapsed="false">
      <c r="B28" s="11"/>
      <c r="C28" s="11" t="s">
        <v>148</v>
      </c>
      <c r="D28" s="12" t="n">
        <v>6.4661874478563</v>
      </c>
      <c r="E28" s="12" t="n">
        <v>0.15121590465704</v>
      </c>
      <c r="F28" s="12" t="n">
        <v>6.16967590863476</v>
      </c>
      <c r="G28" s="12" t="n">
        <v>6.76269898707784</v>
      </c>
      <c r="H28" s="12" t="n">
        <v>2.33856357979805</v>
      </c>
      <c r="I28" s="12" t="n">
        <v>1.29246855525609</v>
      </c>
      <c r="J28" s="13" t="n">
        <v>499</v>
      </c>
    </row>
    <row r="29" customFormat="false" ht="15" hidden="false" customHeight="false" outlineLevel="0" collapsed="false">
      <c r="B29" s="11"/>
      <c r="C29" s="11" t="s">
        <v>149</v>
      </c>
      <c r="D29" s="12" t="n">
        <v>6.80319208823186</v>
      </c>
      <c r="E29" s="12" t="n">
        <v>0.114322506280381</v>
      </c>
      <c r="F29" s="12" t="n">
        <v>6.57902292836908</v>
      </c>
      <c r="G29" s="12" t="n">
        <v>7.02736124809465</v>
      </c>
      <c r="H29" s="12" t="n">
        <v>1.68042449482113</v>
      </c>
      <c r="I29" s="12" t="n">
        <v>1.41927644779934</v>
      </c>
      <c r="J29" s="13" t="n">
        <v>763</v>
      </c>
    </row>
    <row r="30" customFormat="false" ht="15" hidden="false" customHeight="false" outlineLevel="0" collapsed="false">
      <c r="B30" s="11"/>
      <c r="C30" s="11" t="s">
        <v>150</v>
      </c>
      <c r="D30" s="12" t="n">
        <v>6.43396251872691</v>
      </c>
      <c r="E30" s="12" t="n">
        <v>0.13824467869433</v>
      </c>
      <c r="F30" s="12" t="n">
        <v>6.1628855935727</v>
      </c>
      <c r="G30" s="12" t="n">
        <v>6.70503944388112</v>
      </c>
      <c r="H30" s="12" t="n">
        <v>2.14867087416114</v>
      </c>
      <c r="I30" s="12" t="n">
        <v>1.56831634189457</v>
      </c>
      <c r="J30" s="13" t="n">
        <v>647</v>
      </c>
    </row>
    <row r="31" customFormat="false" ht="15" hidden="false" customHeight="false" outlineLevel="0" collapsed="false">
      <c r="B31" s="11"/>
      <c r="C31" s="11" t="s">
        <v>151</v>
      </c>
      <c r="D31" s="12" t="n">
        <v>7.90842402790412</v>
      </c>
      <c r="E31" s="12" t="n">
        <v>0.0976563559249623</v>
      </c>
      <c r="F31" s="12" t="n">
        <v>7.71693467051311</v>
      </c>
      <c r="G31" s="12" t="n">
        <v>8.09991338529514</v>
      </c>
      <c r="H31" s="12" t="n">
        <v>1.2348396542774</v>
      </c>
      <c r="I31" s="12" t="n">
        <v>2.06174767543503</v>
      </c>
      <c r="J31" s="13" t="n">
        <v>2132</v>
      </c>
    </row>
    <row r="32" customFormat="false" ht="15" hidden="false" customHeight="false" outlineLevel="0" collapsed="false">
      <c r="B32" s="11"/>
      <c r="C32" s="11" t="s">
        <v>152</v>
      </c>
      <c r="D32" s="12" t="n">
        <v>7.54241700152457</v>
      </c>
      <c r="E32" s="12" t="n">
        <v>0.112087773016313</v>
      </c>
      <c r="F32" s="12" t="n">
        <v>7.32262981590836</v>
      </c>
      <c r="G32" s="12" t="n">
        <v>7.76220418714079</v>
      </c>
      <c r="H32" s="12" t="n">
        <v>1.48609885920729</v>
      </c>
      <c r="I32" s="12" t="n">
        <v>1.4989471245253</v>
      </c>
      <c r="J32" s="13" t="n">
        <v>1280</v>
      </c>
    </row>
    <row r="33" customFormat="false" ht="15" hidden="false" customHeight="false" outlineLevel="0" collapsed="false">
      <c r="B33" s="11"/>
      <c r="C33" s="11" t="s">
        <v>153</v>
      </c>
      <c r="D33" s="12" t="n">
        <v>6.91935417379006</v>
      </c>
      <c r="E33" s="12" t="n">
        <v>0.161402105905911</v>
      </c>
      <c r="F33" s="12" t="n">
        <v>6.60286903312777</v>
      </c>
      <c r="G33" s="12" t="n">
        <v>7.23583931445236</v>
      </c>
      <c r="H33" s="12" t="n">
        <v>2.3326180717456</v>
      </c>
      <c r="I33" s="12" t="n">
        <v>1.88360417140851</v>
      </c>
      <c r="J33" s="13" t="n">
        <v>829</v>
      </c>
    </row>
    <row r="34" customFormat="false" ht="15" hidden="false" customHeight="false" outlineLevel="0" collapsed="false">
      <c r="B34" s="11"/>
      <c r="C34" s="11" t="s">
        <v>154</v>
      </c>
      <c r="D34" s="12" t="n">
        <v>7.16343496632914</v>
      </c>
      <c r="E34" s="12" t="n">
        <v>0.142122892701369</v>
      </c>
      <c r="F34" s="12" t="n">
        <v>6.88475344953316</v>
      </c>
      <c r="G34" s="12" t="n">
        <v>7.44211648312513</v>
      </c>
      <c r="H34" s="12" t="n">
        <v>1.98400478777849</v>
      </c>
      <c r="I34" s="12" t="n">
        <v>2.48794755543592</v>
      </c>
      <c r="J34" s="13" t="n">
        <v>880</v>
      </c>
    </row>
    <row r="35" customFormat="false" ht="15" hidden="false" customHeight="false" outlineLevel="0" collapsed="false">
      <c r="B35" s="11"/>
      <c r="C35" s="11" t="s">
        <v>155</v>
      </c>
      <c r="D35" s="12" t="n">
        <v>6.29961532497807</v>
      </c>
      <c r="E35" s="12" t="n">
        <v>0.150045327733515</v>
      </c>
      <c r="F35" s="12" t="n">
        <v>6.00539911022097</v>
      </c>
      <c r="G35" s="12" t="n">
        <v>6.59383153973516</v>
      </c>
      <c r="H35" s="12" t="n">
        <v>2.38181730142447</v>
      </c>
      <c r="I35" s="12" t="n">
        <v>1.75653191625718</v>
      </c>
      <c r="J35" s="13" t="n">
        <v>559</v>
      </c>
    </row>
    <row r="36" customFormat="false" ht="15" hidden="false" customHeight="false" outlineLevel="0" collapsed="false">
      <c r="B36" s="11"/>
      <c r="C36" s="11" t="s">
        <v>156</v>
      </c>
      <c r="D36" s="12" t="n">
        <v>6.90536771038465</v>
      </c>
      <c r="E36" s="12" t="n">
        <v>0.0814354587240692</v>
      </c>
      <c r="F36" s="12" t="n">
        <v>6.74568508131035</v>
      </c>
      <c r="G36" s="12" t="n">
        <v>7.06505033945896</v>
      </c>
      <c r="H36" s="12" t="n">
        <v>1.17930662260899</v>
      </c>
      <c r="I36" s="12" t="n">
        <v>1.68529706526704</v>
      </c>
      <c r="J36" s="13" t="n">
        <v>1226</v>
      </c>
    </row>
    <row r="37" customFormat="false" ht="15" hidden="false" customHeight="false" outlineLevel="0" collapsed="false">
      <c r="B37" s="11"/>
      <c r="C37" s="11" t="s">
        <v>157</v>
      </c>
      <c r="D37" s="12" t="n">
        <v>7.06780486973991</v>
      </c>
      <c r="E37" s="12" t="n">
        <v>0.081169797416552</v>
      </c>
      <c r="F37" s="12" t="n">
        <v>6.90864316234631</v>
      </c>
      <c r="G37" s="12" t="n">
        <v>7.22696657713351</v>
      </c>
      <c r="H37" s="12" t="n">
        <v>1.14844423286319</v>
      </c>
      <c r="I37" s="12" t="n">
        <v>0.946163408918279</v>
      </c>
      <c r="J37" s="13" t="n">
        <v>713</v>
      </c>
    </row>
    <row r="38" customFormat="false" ht="15" hidden="false" customHeight="true" outlineLevel="0" collapsed="false">
      <c r="B38" s="11" t="s">
        <v>158</v>
      </c>
      <c r="C38" s="11" t="s">
        <v>159</v>
      </c>
      <c r="D38" s="12" t="n">
        <v>6.97627586171061</v>
      </c>
      <c r="E38" s="12" t="n">
        <v>0.0410320329819514</v>
      </c>
      <c r="F38" s="12" t="n">
        <v>6.89581824526834</v>
      </c>
      <c r="G38" s="12" t="n">
        <v>7.05673347815288</v>
      </c>
      <c r="H38" s="12" t="n">
        <v>0.588165287544838</v>
      </c>
      <c r="I38" s="12" t="n">
        <v>2.89326317884267</v>
      </c>
      <c r="J38" s="13" t="n">
        <v>10755</v>
      </c>
    </row>
    <row r="39" customFormat="false" ht="15" hidden="false" customHeight="false" outlineLevel="0" collapsed="false">
      <c r="B39" s="11"/>
      <c r="C39" s="11" t="s">
        <v>160</v>
      </c>
      <c r="D39" s="12" t="n">
        <v>7.54612323112747</v>
      </c>
      <c r="E39" s="12" t="n">
        <v>0.0496287110919293</v>
      </c>
      <c r="F39" s="12" t="n">
        <v>7.44880882793143</v>
      </c>
      <c r="G39" s="12" t="n">
        <v>7.64343763432351</v>
      </c>
      <c r="H39" s="12" t="n">
        <v>0.657671622525494</v>
      </c>
      <c r="I39" s="12" t="n">
        <v>3.18804758055869</v>
      </c>
      <c r="J39" s="13" t="n">
        <v>10261</v>
      </c>
    </row>
    <row r="40" customFormat="false" ht="15" hidden="false" customHeight="true" outlineLevel="0" collapsed="false">
      <c r="B40" s="11" t="s">
        <v>182</v>
      </c>
      <c r="C40" s="11" t="s">
        <v>183</v>
      </c>
      <c r="D40" s="12" t="n">
        <v>7.27012390007818</v>
      </c>
      <c r="E40" s="12" t="n">
        <v>0.0428434827157575</v>
      </c>
      <c r="F40" s="12" t="n">
        <v>7.186114304431</v>
      </c>
      <c r="G40" s="12" t="n">
        <v>7.35413349572536</v>
      </c>
      <c r="H40" s="12" t="n">
        <v>0.589308838537081</v>
      </c>
      <c r="I40" s="12" t="n">
        <v>2.5918193950506</v>
      </c>
      <c r="J40" s="13" t="n">
        <v>10637</v>
      </c>
    </row>
    <row r="41" customFormat="false" ht="15" hidden="false" customHeight="false" outlineLevel="0" collapsed="false">
      <c r="B41" s="11"/>
      <c r="C41" s="11" t="s">
        <v>184</v>
      </c>
      <c r="D41" s="12" t="n">
        <v>7.30664481597937</v>
      </c>
      <c r="E41" s="12" t="n">
        <v>0.0445456358220571</v>
      </c>
      <c r="F41" s="12" t="n">
        <v>7.21929755529831</v>
      </c>
      <c r="G41" s="12" t="n">
        <v>7.39399207666042</v>
      </c>
      <c r="H41" s="12" t="n">
        <v>0.609659247766326</v>
      </c>
      <c r="I41" s="12" t="n">
        <v>2.9557279931263</v>
      </c>
      <c r="J41" s="13" t="n">
        <v>10379</v>
      </c>
    </row>
    <row r="42" customFormat="false" ht="15" hidden="false" customHeight="true" outlineLevel="0" collapsed="false">
      <c r="B42" s="11" t="s">
        <v>185</v>
      </c>
      <c r="C42" s="11" t="s">
        <v>186</v>
      </c>
      <c r="D42" s="12" t="n">
        <v>6.03215679333235</v>
      </c>
      <c r="E42" s="12" t="n">
        <v>0.0789593942745351</v>
      </c>
      <c r="F42" s="12" t="n">
        <v>5.87732935249243</v>
      </c>
      <c r="G42" s="12" t="n">
        <v>6.18698423417227</v>
      </c>
      <c r="H42" s="12" t="n">
        <v>1.30897450082553</v>
      </c>
      <c r="I42" s="12" t="n">
        <v>2.32356920075071</v>
      </c>
      <c r="J42" s="13" t="n">
        <v>2376</v>
      </c>
    </row>
    <row r="43" customFormat="false" ht="15" hidden="false" customHeight="false" outlineLevel="0" collapsed="false">
      <c r="B43" s="11"/>
      <c r="C43" s="11" t="s">
        <v>187</v>
      </c>
      <c r="D43" s="12" t="n">
        <v>7.11359895379402</v>
      </c>
      <c r="E43" s="12" t="n">
        <v>0.231766730139987</v>
      </c>
      <c r="F43" s="12" t="n">
        <v>6.65913941760957</v>
      </c>
      <c r="G43" s="12" t="n">
        <v>7.56805848997847</v>
      </c>
      <c r="H43" s="12" t="n">
        <v>3.25807979400322</v>
      </c>
      <c r="I43" s="12" t="n">
        <v>4.91140906364501</v>
      </c>
      <c r="J43" s="13" t="n">
        <v>827</v>
      </c>
    </row>
    <row r="44" customFormat="false" ht="15" hidden="false" customHeight="false" outlineLevel="0" collapsed="false">
      <c r="B44" s="11"/>
      <c r="C44" s="11" t="s">
        <v>188</v>
      </c>
      <c r="D44" s="12" t="n">
        <v>7.14974059137626</v>
      </c>
      <c r="E44" s="12" t="n">
        <v>0.122734303249755</v>
      </c>
      <c r="F44" s="12" t="n">
        <v>6.90907716873956</v>
      </c>
      <c r="G44" s="12" t="n">
        <v>7.39040401401295</v>
      </c>
      <c r="H44" s="12" t="n">
        <v>1.71662596259496</v>
      </c>
      <c r="I44" s="12" t="n">
        <v>2.06175220828852</v>
      </c>
      <c r="J44" s="13" t="n">
        <v>615</v>
      </c>
    </row>
    <row r="45" customFormat="false" ht="15" hidden="false" customHeight="false" outlineLevel="0" collapsed="false">
      <c r="B45" s="11"/>
      <c r="C45" s="11" t="s">
        <v>189</v>
      </c>
      <c r="D45" s="12" t="n">
        <v>7.43979317273016</v>
      </c>
      <c r="E45" s="12" t="n">
        <v>0.0353303344146986</v>
      </c>
      <c r="F45" s="12" t="n">
        <v>7.3705157256106</v>
      </c>
      <c r="G45" s="12" t="n">
        <v>7.50907061984971</v>
      </c>
      <c r="H45" s="12" t="n">
        <v>0.474883287672546</v>
      </c>
      <c r="I45" s="12" t="n">
        <v>2.89952159727556</v>
      </c>
      <c r="J45" s="13" t="n">
        <v>16850</v>
      </c>
    </row>
    <row r="46" customFormat="false" ht="15" hidden="false" customHeight="false" outlineLevel="0" collapsed="false">
      <c r="B46" s="11"/>
      <c r="C46" s="11" t="s">
        <v>190</v>
      </c>
      <c r="D46" s="12" t="n">
        <v>6.8746337256162</v>
      </c>
      <c r="E46" s="12" t="n">
        <v>0.218653838095077</v>
      </c>
      <c r="F46" s="12" t="n">
        <v>6.44588658927951</v>
      </c>
      <c r="G46" s="12" t="n">
        <v>7.30338086195289</v>
      </c>
      <c r="H46" s="12" t="n">
        <v>3.18058891312756</v>
      </c>
      <c r="I46" s="12" t="n">
        <v>2.14140442754876</v>
      </c>
      <c r="J46" s="13" t="n">
        <v>348</v>
      </c>
    </row>
    <row r="47" customFormat="false" ht="15" hidden="false" customHeight="true" outlineLevel="0" collapsed="false">
      <c r="B47" s="11" t="s">
        <v>161</v>
      </c>
      <c r="C47" s="11" t="s">
        <v>162</v>
      </c>
      <c r="D47" s="12" t="n">
        <v>6.7148302854332</v>
      </c>
      <c r="E47" s="12" t="n">
        <v>0.0758651837791668</v>
      </c>
      <c r="F47" s="12" t="n">
        <v>6.56607009876556</v>
      </c>
      <c r="G47" s="12" t="n">
        <v>6.86359047210083</v>
      </c>
      <c r="H47" s="12" t="n">
        <v>1.12981535726591</v>
      </c>
      <c r="I47" s="12" t="n">
        <v>3.60263099731247</v>
      </c>
      <c r="J47" s="13" t="n">
        <v>4121</v>
      </c>
    </row>
    <row r="48" customFormat="false" ht="15" hidden="false" customHeight="false" outlineLevel="0" collapsed="false">
      <c r="B48" s="11"/>
      <c r="C48" s="11" t="s">
        <v>163</v>
      </c>
      <c r="D48" s="12" t="n">
        <v>6.91844639827249</v>
      </c>
      <c r="E48" s="12" t="n">
        <v>0.0712029870910383</v>
      </c>
      <c r="F48" s="12" t="n">
        <v>6.77882807635834</v>
      </c>
      <c r="G48" s="12" t="n">
        <v>7.05806472018665</v>
      </c>
      <c r="H48" s="12" t="n">
        <v>1.0291759593428</v>
      </c>
      <c r="I48" s="12" t="n">
        <v>2.86063663528613</v>
      </c>
      <c r="J48" s="13" t="n">
        <v>3642</v>
      </c>
    </row>
    <row r="49" customFormat="false" ht="15" hidden="false" customHeight="false" outlineLevel="0" collapsed="false">
      <c r="B49" s="11"/>
      <c r="C49" s="11" t="s">
        <v>164</v>
      </c>
      <c r="D49" s="12" t="n">
        <v>7.0725903196395</v>
      </c>
      <c r="E49" s="12" t="n">
        <v>0.057965380648725</v>
      </c>
      <c r="F49" s="12" t="n">
        <v>6.9589289480324</v>
      </c>
      <c r="G49" s="12" t="n">
        <v>7.1862516912466</v>
      </c>
      <c r="H49" s="12" t="n">
        <v>0.819577807126253</v>
      </c>
      <c r="I49" s="12" t="n">
        <v>2.24392038446519</v>
      </c>
      <c r="J49" s="13" t="n">
        <v>3871</v>
      </c>
    </row>
    <row r="50" customFormat="false" ht="15" hidden="false" customHeight="false" outlineLevel="0" collapsed="false">
      <c r="B50" s="11"/>
      <c r="C50" s="11" t="s">
        <v>165</v>
      </c>
      <c r="D50" s="12" t="n">
        <v>7.35990325972607</v>
      </c>
      <c r="E50" s="12" t="n">
        <v>0.0642882548258862</v>
      </c>
      <c r="F50" s="12" t="n">
        <v>7.23384368520143</v>
      </c>
      <c r="G50" s="12" t="n">
        <v>7.48596283425071</v>
      </c>
      <c r="H50" s="12" t="n">
        <v>0.87349320442398</v>
      </c>
      <c r="I50" s="12" t="n">
        <v>2.58480768769423</v>
      </c>
      <c r="J50" s="13" t="n">
        <v>4073</v>
      </c>
    </row>
    <row r="51" customFormat="false" ht="15" hidden="false" customHeight="false" outlineLevel="0" collapsed="false">
      <c r="B51" s="11"/>
      <c r="C51" s="11" t="s">
        <v>166</v>
      </c>
      <c r="D51" s="12" t="n">
        <v>8.29374471112481</v>
      </c>
      <c r="E51" s="12" t="n">
        <v>0.0667844312878733</v>
      </c>
      <c r="F51" s="12" t="n">
        <v>8.16279051092416</v>
      </c>
      <c r="G51" s="12" t="n">
        <v>8.42469891132546</v>
      </c>
      <c r="H51" s="12" t="n">
        <v>0.805238569717392</v>
      </c>
      <c r="I51" s="12" t="n">
        <v>2.50318722028813</v>
      </c>
      <c r="J51" s="13" t="n">
        <v>5197</v>
      </c>
    </row>
    <row r="52" customFormat="false" ht="15" hidden="false" customHeight="true" outlineLevel="0" collapsed="false">
      <c r="B52" s="11" t="s">
        <v>167</v>
      </c>
      <c r="C52" s="11" t="s">
        <v>168</v>
      </c>
      <c r="D52" s="12" t="n">
        <v>7.54414927448338</v>
      </c>
      <c r="E52" s="12" t="n">
        <v>0.0394018673876121</v>
      </c>
      <c r="F52" s="12" t="n">
        <v>7.46688815343085</v>
      </c>
      <c r="G52" s="12" t="n">
        <v>7.62141039553591</v>
      </c>
      <c r="H52" s="12" t="n">
        <v>0.522283771887724</v>
      </c>
      <c r="I52" s="12" t="n">
        <v>2.90345112751721</v>
      </c>
      <c r="J52" s="13" t="n">
        <v>14007</v>
      </c>
    </row>
    <row r="53" customFormat="false" ht="15" hidden="false" customHeight="false" outlineLevel="0" collapsed="false">
      <c r="B53" s="11"/>
      <c r="C53" s="11" t="s">
        <v>169</v>
      </c>
      <c r="D53" s="12" t="n">
        <v>6.78929936917091</v>
      </c>
      <c r="E53" s="12" t="n">
        <v>0.0553122887791997</v>
      </c>
      <c r="F53" s="12" t="n">
        <v>6.68084031069476</v>
      </c>
      <c r="G53" s="12" t="n">
        <v>6.89775842764705</v>
      </c>
      <c r="H53" s="12" t="n">
        <v>0.814698038362599</v>
      </c>
      <c r="I53" s="12" t="n">
        <v>3.27962113750561</v>
      </c>
      <c r="J53" s="13" t="n">
        <v>6897</v>
      </c>
    </row>
    <row r="54" customFormat="false" ht="15" hidden="false" customHeight="true" outlineLevel="0" collapsed="false">
      <c r="B54" s="11" t="s">
        <v>170</v>
      </c>
      <c r="C54" s="11" t="s">
        <v>171</v>
      </c>
      <c r="D54" s="12" t="n">
        <v>7.62581386483733</v>
      </c>
      <c r="E54" s="12" t="n">
        <v>0.0401683911063975</v>
      </c>
      <c r="F54" s="12" t="n">
        <v>7.54704971961052</v>
      </c>
      <c r="G54" s="12" t="n">
        <v>7.70457801006414</v>
      </c>
      <c r="H54" s="12" t="n">
        <v>0.526742349319777</v>
      </c>
      <c r="I54" s="12" t="n">
        <v>2.84718209745747</v>
      </c>
      <c r="J54" s="13" t="n">
        <v>13629</v>
      </c>
    </row>
    <row r="55" customFormat="false" ht="15" hidden="false" customHeight="false" outlineLevel="0" collapsed="false">
      <c r="B55" s="11"/>
      <c r="C55" s="11" t="s">
        <v>170</v>
      </c>
      <c r="D55" s="12" t="n">
        <v>6.78149109660656</v>
      </c>
      <c r="E55" s="12" t="n">
        <v>0.0558006545237851</v>
      </c>
      <c r="F55" s="12" t="n">
        <v>6.6720744449657</v>
      </c>
      <c r="G55" s="12" t="n">
        <v>6.89090774824742</v>
      </c>
      <c r="H55" s="12" t="n">
        <v>0.822837540134907</v>
      </c>
      <c r="I55" s="12" t="n">
        <v>3.75970643206494</v>
      </c>
      <c r="J55" s="13" t="n">
        <v>7387</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sheetData>
  <mergeCells count="12">
    <mergeCell ref="B8:C8"/>
    <mergeCell ref="B9:C9"/>
    <mergeCell ref="B10:B11"/>
    <mergeCell ref="B12:B14"/>
    <mergeCell ref="B15:B37"/>
    <mergeCell ref="B38:B39"/>
    <mergeCell ref="B40:B41"/>
    <mergeCell ref="B42:B46"/>
    <mergeCell ref="B47:B51"/>
    <mergeCell ref="B52:B53"/>
    <mergeCell ref="B54:B55"/>
    <mergeCell ref="B61:K65"/>
  </mergeCells>
  <conditionalFormatting sqref="D9:D55">
    <cfRule type="expression" priority="2" aboveAverage="0" equalAverage="0" bottom="0" percent="0" rank="0" text="" dxfId="0">
      <formula>J9:J55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4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260</v>
      </c>
      <c r="K2" s="9" t="str">
        <f aca="false">HYPERLINK("#'INDICE'!A1", "Índice")</f>
        <v>Índice</v>
      </c>
    </row>
    <row r="3" customFormat="false" ht="15" hidden="false" customHeight="false" outlineLevel="0" collapsed="false">
      <c r="B3" s="7" t="s">
        <v>109</v>
      </c>
      <c r="C3" s="8" t="s">
        <v>59</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88.6296577380747</v>
      </c>
      <c r="E9" s="12" t="n">
        <v>0.373261991101596</v>
      </c>
      <c r="F9" s="12" t="n">
        <v>87.8769605188007</v>
      </c>
      <c r="G9" s="12" t="n">
        <v>89.3412897487761</v>
      </c>
      <c r="H9" s="12" t="n">
        <v>0.421147955016016</v>
      </c>
      <c r="I9" s="12" t="n">
        <v>2.90538922290969</v>
      </c>
      <c r="J9" s="13" t="n">
        <v>18401</v>
      </c>
      <c r="K9" s="13" t="n">
        <v>21016</v>
      </c>
    </row>
    <row r="10" customFormat="false" ht="15" hidden="false" customHeight="true" outlineLevel="0" collapsed="false">
      <c r="B10" s="11" t="s">
        <v>127</v>
      </c>
      <c r="C10" s="11" t="s">
        <v>128</v>
      </c>
      <c r="D10" s="12" t="n">
        <v>90.0853533774463</v>
      </c>
      <c r="E10" s="12" t="n">
        <v>0.453044967293236</v>
      </c>
      <c r="F10" s="12" t="n">
        <v>89.1606506307502</v>
      </c>
      <c r="G10" s="12" t="n">
        <v>90.9391866051078</v>
      </c>
      <c r="H10" s="12" t="n">
        <v>0.502906355259589</v>
      </c>
      <c r="I10" s="12" t="n">
        <v>2.96695579447503</v>
      </c>
      <c r="J10" s="13" t="n">
        <v>11612</v>
      </c>
      <c r="K10" s="13" t="n">
        <v>12912</v>
      </c>
    </row>
    <row r="11" customFormat="false" ht="15" hidden="false" customHeight="false" outlineLevel="0" collapsed="false">
      <c r="B11" s="11"/>
      <c r="C11" s="11" t="s">
        <v>129</v>
      </c>
      <c r="D11" s="12" t="n">
        <v>85.9329642051734</v>
      </c>
      <c r="E11" s="12" t="n">
        <v>0.650978515261783</v>
      </c>
      <c r="F11" s="12" t="n">
        <v>84.6063706800779</v>
      </c>
      <c r="G11" s="12" t="n">
        <v>87.1625808390439</v>
      </c>
      <c r="H11" s="12" t="n">
        <v>0.757542255504544</v>
      </c>
      <c r="I11" s="12" t="n">
        <v>2.84064370399213</v>
      </c>
      <c r="J11" s="13" t="n">
        <v>6789</v>
      </c>
      <c r="K11" s="13" t="n">
        <v>8104</v>
      </c>
    </row>
    <row r="12" customFormat="false" ht="15" hidden="false" customHeight="true" outlineLevel="0" collapsed="false">
      <c r="B12" s="11" t="s">
        <v>130</v>
      </c>
      <c r="C12" s="11" t="s">
        <v>131</v>
      </c>
      <c r="D12" s="12" t="n">
        <v>88.2011415611032</v>
      </c>
      <c r="E12" s="12" t="n">
        <v>0.436718750584554</v>
      </c>
      <c r="F12" s="12" t="n">
        <v>87.3171326315107</v>
      </c>
      <c r="G12" s="12" t="n">
        <v>89.031274363773</v>
      </c>
      <c r="H12" s="12" t="n">
        <v>0.495139567192572</v>
      </c>
      <c r="I12" s="12" t="n">
        <v>1.92560947058396</v>
      </c>
      <c r="J12" s="13" t="n">
        <v>9256</v>
      </c>
      <c r="K12" s="13" t="n">
        <v>10508</v>
      </c>
    </row>
    <row r="13" customFormat="false" ht="15" hidden="false" customHeight="false" outlineLevel="0" collapsed="false">
      <c r="B13" s="11"/>
      <c r="C13" s="11" t="s">
        <v>132</v>
      </c>
      <c r="D13" s="12" t="n">
        <v>90.2050264240007</v>
      </c>
      <c r="E13" s="12" t="n">
        <v>0.593478867097741</v>
      </c>
      <c r="F13" s="12" t="n">
        <v>88.9767191117849</v>
      </c>
      <c r="G13" s="12" t="n">
        <v>91.3098329790169</v>
      </c>
      <c r="H13" s="12" t="n">
        <v>0.657922169778152</v>
      </c>
      <c r="I13" s="12" t="n">
        <v>2.52336585106473</v>
      </c>
      <c r="J13" s="13" t="n">
        <v>5706</v>
      </c>
      <c r="K13" s="13" t="n">
        <v>6331</v>
      </c>
    </row>
    <row r="14" customFormat="false" ht="15" hidden="false" customHeight="false" outlineLevel="0" collapsed="false">
      <c r="B14" s="11"/>
      <c r="C14" s="11" t="s">
        <v>133</v>
      </c>
      <c r="D14" s="12" t="n">
        <v>79.1805455277274</v>
      </c>
      <c r="E14" s="12" t="n">
        <v>1.00831851879203</v>
      </c>
      <c r="F14" s="12" t="n">
        <v>77.1301835284102</v>
      </c>
      <c r="G14" s="12" t="n">
        <v>81.0921477366603</v>
      </c>
      <c r="H14" s="12" t="n">
        <v>1.27344224780434</v>
      </c>
      <c r="I14" s="12" t="n">
        <v>2.57553906725263</v>
      </c>
      <c r="J14" s="13" t="n">
        <v>3439</v>
      </c>
      <c r="K14" s="13" t="n">
        <v>4177</v>
      </c>
    </row>
    <row r="15" customFormat="false" ht="15" hidden="false" customHeight="true" outlineLevel="0" collapsed="false">
      <c r="B15" s="11" t="s">
        <v>134</v>
      </c>
      <c r="C15" s="11" t="s">
        <v>135</v>
      </c>
      <c r="D15" s="12" t="n">
        <v>91.0233963717569</v>
      </c>
      <c r="E15" s="12" t="n">
        <v>1.00915024200982</v>
      </c>
      <c r="F15" s="12" t="n">
        <v>88.8175294068976</v>
      </c>
      <c r="G15" s="12" t="n">
        <v>92.8292621283096</v>
      </c>
      <c r="H15" s="12" t="n">
        <v>1.10867126720724</v>
      </c>
      <c r="I15" s="12" t="n">
        <v>1.24761517815656</v>
      </c>
      <c r="J15" s="13" t="n">
        <v>920</v>
      </c>
      <c r="K15" s="13" t="n">
        <v>1002</v>
      </c>
    </row>
    <row r="16" customFormat="false" ht="15" hidden="false" customHeight="false" outlineLevel="0" collapsed="false">
      <c r="B16" s="11"/>
      <c r="C16" s="11" t="s">
        <v>136</v>
      </c>
      <c r="D16" s="12" t="n">
        <v>84.5695412935665</v>
      </c>
      <c r="E16" s="12" t="n">
        <v>1.60304512192451</v>
      </c>
      <c r="F16" s="12" t="n">
        <v>81.1160861911114</v>
      </c>
      <c r="G16" s="12" t="n">
        <v>87.4888454927983</v>
      </c>
      <c r="H16" s="12" t="n">
        <v>1.89553484316517</v>
      </c>
      <c r="I16" s="12" t="n">
        <v>1.56948440205297</v>
      </c>
      <c r="J16" s="13" t="n">
        <v>682</v>
      </c>
      <c r="K16" s="13" t="n">
        <v>798</v>
      </c>
    </row>
    <row r="17" customFormat="false" ht="15" hidden="false" customHeight="false" outlineLevel="0" collapsed="false">
      <c r="B17" s="11"/>
      <c r="C17" s="11" t="s">
        <v>137</v>
      </c>
      <c r="D17" s="12" t="n">
        <v>86.3095353961954</v>
      </c>
      <c r="E17" s="12" t="n">
        <v>1.44538554873062</v>
      </c>
      <c r="F17" s="12" t="n">
        <v>83.1824609677988</v>
      </c>
      <c r="G17" s="12" t="n">
        <v>88.9325202428688</v>
      </c>
      <c r="H17" s="12" t="n">
        <v>1.67465337647309</v>
      </c>
      <c r="I17" s="12" t="n">
        <v>1.40735454068988</v>
      </c>
      <c r="J17" s="13" t="n">
        <v>690</v>
      </c>
      <c r="K17" s="13" t="n">
        <v>797</v>
      </c>
    </row>
    <row r="18" customFormat="false" ht="15" hidden="false" customHeight="false" outlineLevel="0" collapsed="false">
      <c r="B18" s="11"/>
      <c r="C18" s="11" t="s">
        <v>138</v>
      </c>
      <c r="D18" s="12" t="n">
        <v>90.1324970314193</v>
      </c>
      <c r="E18" s="12" t="n">
        <v>1.54623854423739</v>
      </c>
      <c r="F18" s="12" t="n">
        <v>86.5984868424015</v>
      </c>
      <c r="G18" s="12" t="n">
        <v>92.8119346380206</v>
      </c>
      <c r="H18" s="12" t="n">
        <v>1.71551726088137</v>
      </c>
      <c r="I18" s="12" t="n">
        <v>1.73658818423201</v>
      </c>
      <c r="J18" s="13" t="n">
        <v>591</v>
      </c>
      <c r="K18" s="13" t="n">
        <v>647</v>
      </c>
    </row>
    <row r="19" customFormat="false" ht="15" hidden="false" customHeight="false" outlineLevel="0" collapsed="false">
      <c r="B19" s="11"/>
      <c r="C19" s="11" t="s">
        <v>139</v>
      </c>
      <c r="D19" s="12" t="n">
        <v>85.2342668130904</v>
      </c>
      <c r="E19" s="12" t="n">
        <v>1.9361778122302</v>
      </c>
      <c r="F19" s="12" t="n">
        <v>80.9372524152707</v>
      </c>
      <c r="G19" s="12" t="n">
        <v>88.6979294122924</v>
      </c>
      <c r="H19" s="12" t="n">
        <v>2.27159555026856</v>
      </c>
      <c r="I19" s="12" t="n">
        <v>1.566776236297</v>
      </c>
      <c r="J19" s="13" t="n">
        <v>447</v>
      </c>
      <c r="K19" s="13" t="n">
        <v>527</v>
      </c>
    </row>
    <row r="20" customFormat="false" ht="15" hidden="false" customHeight="false" outlineLevel="0" collapsed="false">
      <c r="B20" s="11"/>
      <c r="C20" s="11" t="s">
        <v>140</v>
      </c>
      <c r="D20" s="12" t="n">
        <v>83.9574787203893</v>
      </c>
      <c r="E20" s="12" t="n">
        <v>1.97773813480452</v>
      </c>
      <c r="F20" s="12" t="n">
        <v>79.6373639698842</v>
      </c>
      <c r="G20" s="12" t="n">
        <v>87.5048499931203</v>
      </c>
      <c r="H20" s="12" t="n">
        <v>2.3556426002157</v>
      </c>
      <c r="I20" s="12" t="n">
        <v>2.25355044762832</v>
      </c>
      <c r="J20" s="13" t="n">
        <v>652</v>
      </c>
      <c r="K20" s="13" t="n">
        <v>777</v>
      </c>
    </row>
    <row r="21" customFormat="false" ht="15" hidden="false" customHeight="false" outlineLevel="0" collapsed="false">
      <c r="B21" s="11"/>
      <c r="C21" s="11" t="s">
        <v>141</v>
      </c>
      <c r="D21" s="12" t="n">
        <v>92.1389013055579</v>
      </c>
      <c r="E21" s="12" t="n">
        <v>1.0017644607081</v>
      </c>
      <c r="F21" s="12" t="n">
        <v>89.921136569912</v>
      </c>
      <c r="G21" s="12" t="n">
        <v>93.9017615014284</v>
      </c>
      <c r="H21" s="12" t="n">
        <v>1.08723291304068</v>
      </c>
      <c r="I21" s="12" t="n">
        <v>1.98541433359801</v>
      </c>
      <c r="J21" s="13" t="n">
        <v>1313</v>
      </c>
      <c r="K21" s="13" t="n">
        <v>1434</v>
      </c>
    </row>
    <row r="22" customFormat="false" ht="15" hidden="false" customHeight="false" outlineLevel="0" collapsed="false">
      <c r="B22" s="11"/>
      <c r="C22" s="11" t="s">
        <v>142</v>
      </c>
      <c r="D22" s="12" t="n">
        <v>87.7751193412005</v>
      </c>
      <c r="E22" s="12" t="n">
        <v>1.39180824857554</v>
      </c>
      <c r="F22" s="12" t="n">
        <v>84.7455802645449</v>
      </c>
      <c r="G22" s="12" t="n">
        <v>90.2720552576911</v>
      </c>
      <c r="H22" s="12" t="n">
        <v>1.58565235686583</v>
      </c>
      <c r="I22" s="12" t="n">
        <v>1.99121551584568</v>
      </c>
      <c r="J22" s="13" t="n">
        <v>982</v>
      </c>
      <c r="K22" s="13" t="n">
        <v>1104</v>
      </c>
    </row>
    <row r="23" customFormat="false" ht="15" hidden="false" customHeight="false" outlineLevel="0" collapsed="false">
      <c r="B23" s="11"/>
      <c r="C23" s="11" t="s">
        <v>143</v>
      </c>
      <c r="D23" s="12" t="n">
        <v>91.5064178537579</v>
      </c>
      <c r="E23" s="12" t="n">
        <v>0.954478468753987</v>
      </c>
      <c r="F23" s="12" t="n">
        <v>89.4198274167015</v>
      </c>
      <c r="G23" s="12" t="n">
        <v>93.2127321730802</v>
      </c>
      <c r="H23" s="12" t="n">
        <v>1.04307270587228</v>
      </c>
      <c r="I23" s="12" t="n">
        <v>1.31048371788143</v>
      </c>
      <c r="J23" s="13" t="n">
        <v>1017</v>
      </c>
      <c r="K23" s="13" t="n">
        <v>1119</v>
      </c>
    </row>
    <row r="24" customFormat="false" ht="15" hidden="false" customHeight="false" outlineLevel="0" collapsed="false">
      <c r="B24" s="11"/>
      <c r="C24" s="11" t="s">
        <v>144</v>
      </c>
      <c r="D24" s="12" t="n">
        <v>90.0426618743349</v>
      </c>
      <c r="E24" s="12" t="n">
        <v>1.83437028636878</v>
      </c>
      <c r="F24" s="12" t="n">
        <v>85.7497174716338</v>
      </c>
      <c r="G24" s="12" t="n">
        <v>93.1457178723938</v>
      </c>
      <c r="H24" s="12" t="n">
        <v>2.03722352070051</v>
      </c>
      <c r="I24" s="12" t="n">
        <v>2.30811557041778</v>
      </c>
      <c r="J24" s="13" t="n">
        <v>558</v>
      </c>
      <c r="K24" s="13" t="n">
        <v>616</v>
      </c>
    </row>
    <row r="25" customFormat="false" ht="15" hidden="false" customHeight="false" outlineLevel="0" collapsed="false">
      <c r="B25" s="11"/>
      <c r="C25" s="11" t="s">
        <v>145</v>
      </c>
      <c r="D25" s="12" t="n">
        <v>86.4814209429503</v>
      </c>
      <c r="E25" s="12" t="n">
        <v>1.31103356411421</v>
      </c>
      <c r="F25" s="12" t="n">
        <v>83.6586367763012</v>
      </c>
      <c r="G25" s="12" t="n">
        <v>88.8814059785962</v>
      </c>
      <c r="H25" s="12" t="n">
        <v>1.51597134947525</v>
      </c>
      <c r="I25" s="12" t="n">
        <v>1.03648465247143</v>
      </c>
      <c r="J25" s="13" t="n">
        <v>604</v>
      </c>
      <c r="K25" s="13" t="n">
        <v>706</v>
      </c>
    </row>
    <row r="26" customFormat="false" ht="15" hidden="false" customHeight="false" outlineLevel="0" collapsed="false">
      <c r="B26" s="11"/>
      <c r="C26" s="11" t="s">
        <v>146</v>
      </c>
      <c r="D26" s="12" t="n">
        <v>85.4776179279853</v>
      </c>
      <c r="E26" s="12" t="n">
        <v>1.76809689777233</v>
      </c>
      <c r="F26" s="12" t="n">
        <v>81.6085022102248</v>
      </c>
      <c r="G26" s="12" t="n">
        <v>88.6460125863786</v>
      </c>
      <c r="H26" s="12" t="n">
        <v>2.06849107477696</v>
      </c>
      <c r="I26" s="12" t="n">
        <v>2.00966999782018</v>
      </c>
      <c r="J26" s="13" t="n">
        <v>702</v>
      </c>
      <c r="K26" s="13" t="n">
        <v>799</v>
      </c>
    </row>
    <row r="27" customFormat="false" ht="15" hidden="false" customHeight="false" outlineLevel="0" collapsed="false">
      <c r="B27" s="11"/>
      <c r="C27" s="11" t="s">
        <v>147</v>
      </c>
      <c r="D27" s="12" t="n">
        <v>90.1472145820029</v>
      </c>
      <c r="E27" s="12" t="n">
        <v>1.36206110133452</v>
      </c>
      <c r="F27" s="12" t="n">
        <v>87.1095943268878</v>
      </c>
      <c r="G27" s="12" t="n">
        <v>92.5304012042262</v>
      </c>
      <c r="H27" s="12" t="n">
        <v>1.5109297693225</v>
      </c>
      <c r="I27" s="12" t="n">
        <v>2.42501297140867</v>
      </c>
      <c r="J27" s="13" t="n">
        <v>1047</v>
      </c>
      <c r="K27" s="13" t="n">
        <v>1162</v>
      </c>
    </row>
    <row r="28" customFormat="false" ht="15" hidden="false" customHeight="false" outlineLevel="0" collapsed="false">
      <c r="B28" s="11"/>
      <c r="C28" s="11" t="s">
        <v>148</v>
      </c>
      <c r="D28" s="12" t="n">
        <v>76.4917412585755</v>
      </c>
      <c r="E28" s="12" t="n">
        <v>2.76061091523614</v>
      </c>
      <c r="F28" s="12" t="n">
        <v>70.5434954244517</v>
      </c>
      <c r="G28" s="12" t="n">
        <v>81.5529380629159</v>
      </c>
      <c r="H28" s="12" t="n">
        <v>3.60903134091832</v>
      </c>
      <c r="I28" s="12" t="n">
        <v>2.1105941740751</v>
      </c>
      <c r="J28" s="13" t="n">
        <v>404</v>
      </c>
      <c r="K28" s="13" t="n">
        <v>499</v>
      </c>
    </row>
    <row r="29" customFormat="false" ht="15" hidden="false" customHeight="false" outlineLevel="0" collapsed="false">
      <c r="B29" s="11"/>
      <c r="C29" s="11" t="s">
        <v>149</v>
      </c>
      <c r="D29" s="12" t="n">
        <v>83.493696348598</v>
      </c>
      <c r="E29" s="12" t="n">
        <v>2.11453246990437</v>
      </c>
      <c r="F29" s="12" t="n">
        <v>78.8565993764058</v>
      </c>
      <c r="G29" s="12" t="n">
        <v>87.2778751246122</v>
      </c>
      <c r="H29" s="12" t="n">
        <v>2.53256540598693</v>
      </c>
      <c r="I29" s="12" t="n">
        <v>2.4721804620308</v>
      </c>
      <c r="J29" s="13" t="n">
        <v>647</v>
      </c>
      <c r="K29" s="13" t="n">
        <v>763</v>
      </c>
    </row>
    <row r="30" customFormat="false" ht="15" hidden="false" customHeight="false" outlineLevel="0" collapsed="false">
      <c r="B30" s="11"/>
      <c r="C30" s="11" t="s">
        <v>150</v>
      </c>
      <c r="D30" s="12" t="n">
        <v>73.641197345485</v>
      </c>
      <c r="E30" s="12" t="n">
        <v>2.71831122680865</v>
      </c>
      <c r="F30" s="12" t="n">
        <v>67.8861951427635</v>
      </c>
      <c r="G30" s="12" t="n">
        <v>78.6886302320182</v>
      </c>
      <c r="H30" s="12" t="n">
        <v>3.69129145749191</v>
      </c>
      <c r="I30" s="12" t="n">
        <v>2.4591462388357</v>
      </c>
      <c r="J30" s="13" t="n">
        <v>497</v>
      </c>
      <c r="K30" s="13" t="n">
        <v>647</v>
      </c>
    </row>
    <row r="31" customFormat="false" ht="15" hidden="false" customHeight="false" outlineLevel="0" collapsed="false">
      <c r="B31" s="11"/>
      <c r="C31" s="11" t="s">
        <v>151</v>
      </c>
      <c r="D31" s="12" t="n">
        <v>90.1242022872975</v>
      </c>
      <c r="E31" s="12" t="n">
        <v>0.815873137142505</v>
      </c>
      <c r="F31" s="12" t="n">
        <v>88.3983821507706</v>
      </c>
      <c r="G31" s="12" t="n">
        <v>91.6176390015353</v>
      </c>
      <c r="H31" s="12" t="n">
        <v>0.905276403492226</v>
      </c>
      <c r="I31" s="12" t="n">
        <v>1.59373129058838</v>
      </c>
      <c r="J31" s="13" t="n">
        <v>1935</v>
      </c>
      <c r="K31" s="13" t="n">
        <v>2132</v>
      </c>
    </row>
    <row r="32" customFormat="false" ht="15" hidden="false" customHeight="false" outlineLevel="0" collapsed="false">
      <c r="B32" s="11"/>
      <c r="C32" s="11" t="s">
        <v>152</v>
      </c>
      <c r="D32" s="12" t="n">
        <v>85.5013368255287</v>
      </c>
      <c r="E32" s="12" t="n">
        <v>1.23035269052397</v>
      </c>
      <c r="F32" s="12" t="n">
        <v>82.8991247887855</v>
      </c>
      <c r="G32" s="12" t="n">
        <v>87.7660111688332</v>
      </c>
      <c r="H32" s="12" t="n">
        <v>1.43898649565513</v>
      </c>
      <c r="I32" s="12" t="n">
        <v>1.56181261144493</v>
      </c>
      <c r="J32" s="13" t="n">
        <v>1105</v>
      </c>
      <c r="K32" s="13" t="n">
        <v>1280</v>
      </c>
    </row>
    <row r="33" customFormat="false" ht="15" hidden="false" customHeight="false" outlineLevel="0" collapsed="false">
      <c r="B33" s="11"/>
      <c r="C33" s="11" t="s">
        <v>153</v>
      </c>
      <c r="D33" s="12" t="n">
        <v>80.1485868346576</v>
      </c>
      <c r="E33" s="12" t="n">
        <v>1.88341256603229</v>
      </c>
      <c r="F33" s="12" t="n">
        <v>76.1480189403394</v>
      </c>
      <c r="G33" s="12" t="n">
        <v>83.6224744386648</v>
      </c>
      <c r="H33" s="12" t="n">
        <v>2.34990115286459</v>
      </c>
      <c r="I33" s="12" t="n">
        <v>1.84600964766116</v>
      </c>
      <c r="J33" s="13" t="n">
        <v>682</v>
      </c>
      <c r="K33" s="13" t="n">
        <v>829</v>
      </c>
    </row>
    <row r="34" customFormat="false" ht="15" hidden="false" customHeight="false" outlineLevel="0" collapsed="false">
      <c r="B34" s="11"/>
      <c r="C34" s="11" t="s">
        <v>154</v>
      </c>
      <c r="D34" s="12" t="n">
        <v>86.6195206341641</v>
      </c>
      <c r="E34" s="12" t="n">
        <v>2.11746824939772</v>
      </c>
      <c r="F34" s="12" t="n">
        <v>81.8428907656702</v>
      </c>
      <c r="G34" s="12" t="n">
        <v>90.2886580620531</v>
      </c>
      <c r="H34" s="12" t="n">
        <v>2.44456241952759</v>
      </c>
      <c r="I34" s="12" t="n">
        <v>3.4004409733422</v>
      </c>
      <c r="J34" s="13" t="n">
        <v>789</v>
      </c>
      <c r="K34" s="13" t="n">
        <v>880</v>
      </c>
    </row>
    <row r="35" customFormat="false" ht="15" hidden="false" customHeight="false" outlineLevel="0" collapsed="false">
      <c r="B35" s="11"/>
      <c r="C35" s="11" t="s">
        <v>155</v>
      </c>
      <c r="D35" s="12" t="n">
        <v>75.0792101280187</v>
      </c>
      <c r="E35" s="12" t="n">
        <v>2.52341944982868</v>
      </c>
      <c r="F35" s="12" t="n">
        <v>69.7092768611479</v>
      </c>
      <c r="G35" s="12" t="n">
        <v>79.7733862853491</v>
      </c>
      <c r="H35" s="12" t="n">
        <v>3.36100958644339</v>
      </c>
      <c r="I35" s="12" t="n">
        <v>1.89902898296839</v>
      </c>
      <c r="J35" s="13" t="n">
        <v>420</v>
      </c>
      <c r="K35" s="13" t="n">
        <v>559</v>
      </c>
    </row>
    <row r="36" customFormat="false" ht="15" hidden="false" customHeight="false" outlineLevel="0" collapsed="false">
      <c r="B36" s="11"/>
      <c r="C36" s="11" t="s">
        <v>156</v>
      </c>
      <c r="D36" s="12" t="n">
        <v>87.4639787237738</v>
      </c>
      <c r="E36" s="12" t="n">
        <v>1.10565774924435</v>
      </c>
      <c r="F36" s="12" t="n">
        <v>85.1128763597547</v>
      </c>
      <c r="G36" s="12" t="n">
        <v>89.4896264899541</v>
      </c>
      <c r="H36" s="12" t="n">
        <v>1.26412926255757</v>
      </c>
      <c r="I36" s="12" t="n">
        <v>1.36580458694804</v>
      </c>
      <c r="J36" s="13" t="n">
        <v>1072</v>
      </c>
      <c r="K36" s="13" t="n">
        <v>1226</v>
      </c>
    </row>
    <row r="37" customFormat="false" ht="15" hidden="false" customHeight="false" outlineLevel="0" collapsed="false">
      <c r="B37" s="11"/>
      <c r="C37" s="11" t="s">
        <v>157</v>
      </c>
      <c r="D37" s="12" t="n">
        <v>91.04006364789</v>
      </c>
      <c r="E37" s="12" t="n">
        <v>1.0203101934544</v>
      </c>
      <c r="F37" s="12" t="n">
        <v>88.7914698136609</v>
      </c>
      <c r="G37" s="12" t="n">
        <v>92.8737614169129</v>
      </c>
      <c r="H37" s="12" t="n">
        <v>1.12072658187124</v>
      </c>
      <c r="I37" s="12" t="n">
        <v>0.908671626630412</v>
      </c>
      <c r="J37" s="13" t="n">
        <v>645</v>
      </c>
      <c r="K37" s="13" t="n">
        <v>713</v>
      </c>
    </row>
    <row r="38" customFormat="false" ht="15" hidden="false" customHeight="true" outlineLevel="0" collapsed="false">
      <c r="B38" s="11" t="s">
        <v>158</v>
      </c>
      <c r="C38" s="11" t="s">
        <v>159</v>
      </c>
      <c r="D38" s="12" t="n">
        <v>86.3470131294253</v>
      </c>
      <c r="E38" s="12" t="n">
        <v>0.556380324691539</v>
      </c>
      <c r="F38" s="12" t="n">
        <v>85.2183322416203</v>
      </c>
      <c r="G38" s="12" t="n">
        <v>87.4022518282889</v>
      </c>
      <c r="H38" s="12" t="n">
        <v>0.644353874589248</v>
      </c>
      <c r="I38" s="12" t="n">
        <v>2.82383012808235</v>
      </c>
      <c r="J38" s="13" t="n">
        <v>9151</v>
      </c>
      <c r="K38" s="13" t="n">
        <v>10755</v>
      </c>
    </row>
    <row r="39" customFormat="false" ht="15" hidden="false" customHeight="false" outlineLevel="0" collapsed="false">
      <c r="B39" s="11"/>
      <c r="C39" s="11" t="s">
        <v>160</v>
      </c>
      <c r="D39" s="12" t="n">
        <v>90.5161797747402</v>
      </c>
      <c r="E39" s="12" t="n">
        <v>0.49179204469425</v>
      </c>
      <c r="F39" s="12" t="n">
        <v>89.5064608367864</v>
      </c>
      <c r="G39" s="12" t="n">
        <v>91.4380345144141</v>
      </c>
      <c r="H39" s="12" t="n">
        <v>0.543319488204353</v>
      </c>
      <c r="I39" s="12" t="n">
        <v>2.89068540951769</v>
      </c>
      <c r="J39" s="13" t="n">
        <v>9250</v>
      </c>
      <c r="K39" s="13" t="n">
        <v>10261</v>
      </c>
    </row>
    <row r="40" customFormat="false" ht="15" hidden="false" customHeight="true" outlineLevel="0" collapsed="false">
      <c r="B40" s="11" t="s">
        <v>182</v>
      </c>
      <c r="C40" s="11" t="s">
        <v>183</v>
      </c>
      <c r="D40" s="12" t="n">
        <v>88.2366864623143</v>
      </c>
      <c r="E40" s="12" t="n">
        <v>0.479740420706382</v>
      </c>
      <c r="F40" s="12" t="n">
        <v>87.2629041317868</v>
      </c>
      <c r="G40" s="12" t="n">
        <v>89.1452814038035</v>
      </c>
      <c r="H40" s="12" t="n">
        <v>0.543697230642583</v>
      </c>
      <c r="I40" s="12" t="n">
        <v>2.3583707966635</v>
      </c>
      <c r="J40" s="13" t="n">
        <v>9267</v>
      </c>
      <c r="K40" s="13" t="n">
        <v>10637</v>
      </c>
    </row>
    <row r="41" customFormat="false" ht="15" hidden="false" customHeight="false" outlineLevel="0" collapsed="false">
      <c r="B41" s="11"/>
      <c r="C41" s="11" t="s">
        <v>184</v>
      </c>
      <c r="D41" s="12" t="n">
        <v>89.0275458291656</v>
      </c>
      <c r="E41" s="12" t="n">
        <v>0.481284825193368</v>
      </c>
      <c r="F41" s="12" t="n">
        <v>88.0476257550328</v>
      </c>
      <c r="G41" s="12" t="n">
        <v>89.9363093959815</v>
      </c>
      <c r="H41" s="12" t="n">
        <v>0.54060214814514</v>
      </c>
      <c r="I41" s="12" t="n">
        <v>2.46087654265338</v>
      </c>
      <c r="J41" s="13" t="n">
        <v>9134</v>
      </c>
      <c r="K41" s="13" t="n">
        <v>10379</v>
      </c>
    </row>
    <row r="42" customFormat="false" ht="15" hidden="false" customHeight="true" outlineLevel="0" collapsed="false">
      <c r="B42" s="11" t="s">
        <v>185</v>
      </c>
      <c r="C42" s="11" t="s">
        <v>186</v>
      </c>
      <c r="D42" s="12" t="n">
        <v>71.7568194653839</v>
      </c>
      <c r="E42" s="12" t="n">
        <v>1.42042268322087</v>
      </c>
      <c r="F42" s="12" t="n">
        <v>68.8861382145926</v>
      </c>
      <c r="G42" s="12" t="n">
        <v>74.4608362641011</v>
      </c>
      <c r="H42" s="12" t="n">
        <v>1.97949504145191</v>
      </c>
      <c r="I42" s="12" t="n">
        <v>2.36440587139607</v>
      </c>
      <c r="J42" s="13" t="n">
        <v>1705</v>
      </c>
      <c r="K42" s="13" t="n">
        <v>2376</v>
      </c>
    </row>
    <row r="43" customFormat="false" ht="15" hidden="false" customHeight="false" outlineLevel="0" collapsed="false">
      <c r="B43" s="11"/>
      <c r="C43" s="11" t="s">
        <v>187</v>
      </c>
      <c r="D43" s="12" t="n">
        <v>84.6179649667439</v>
      </c>
      <c r="E43" s="12" t="n">
        <v>1.88888373233546</v>
      </c>
      <c r="F43" s="12" t="n">
        <v>80.5239767714546</v>
      </c>
      <c r="G43" s="12" t="n">
        <v>87.9798329478419</v>
      </c>
      <c r="H43" s="12" t="n">
        <v>2.23224906564205</v>
      </c>
      <c r="I43" s="12" t="n">
        <v>2.26419656591177</v>
      </c>
      <c r="J43" s="13" t="n">
        <v>710</v>
      </c>
      <c r="K43" s="13" t="n">
        <v>827</v>
      </c>
    </row>
    <row r="44" customFormat="false" ht="15" hidden="false" customHeight="false" outlineLevel="0" collapsed="false">
      <c r="B44" s="11"/>
      <c r="C44" s="11" t="s">
        <v>188</v>
      </c>
      <c r="D44" s="12" t="n">
        <v>91.4984640770395</v>
      </c>
      <c r="E44" s="12" t="n">
        <v>1.43511669428368</v>
      </c>
      <c r="F44" s="12" t="n">
        <v>88.2105700438757</v>
      </c>
      <c r="G44" s="12" t="n">
        <v>93.9324855784327</v>
      </c>
      <c r="H44" s="12" t="n">
        <v>1.56845987390056</v>
      </c>
      <c r="I44" s="12" t="n">
        <v>1.62566705995742</v>
      </c>
      <c r="J44" s="13" t="n">
        <v>560</v>
      </c>
      <c r="K44" s="13" t="n">
        <v>615</v>
      </c>
    </row>
    <row r="45" customFormat="false" ht="15" hidden="false" customHeight="false" outlineLevel="0" collapsed="false">
      <c r="B45" s="11"/>
      <c r="C45" s="11" t="s">
        <v>189</v>
      </c>
      <c r="D45" s="12" t="n">
        <v>90.3384514013024</v>
      </c>
      <c r="E45" s="12" t="n">
        <v>0.379626730629665</v>
      </c>
      <c r="F45" s="12" t="n">
        <v>89.5680062276</v>
      </c>
      <c r="G45" s="12" t="n">
        <v>91.0576769187777</v>
      </c>
      <c r="H45" s="12" t="n">
        <v>0.420227184262085</v>
      </c>
      <c r="I45" s="12" t="n">
        <v>2.78207168270342</v>
      </c>
      <c r="J45" s="13" t="n">
        <v>15118</v>
      </c>
      <c r="K45" s="13" t="n">
        <v>16850</v>
      </c>
    </row>
    <row r="46" customFormat="false" ht="15" hidden="false" customHeight="false" outlineLevel="0" collapsed="false">
      <c r="B46" s="11"/>
      <c r="C46" s="11" t="s">
        <v>190</v>
      </c>
      <c r="D46" s="12" t="n">
        <v>85.1777965070232</v>
      </c>
      <c r="E46" s="12" t="n">
        <v>3.25782198616875</v>
      </c>
      <c r="F46" s="12" t="n">
        <v>77.5537170025776</v>
      </c>
      <c r="G46" s="12" t="n">
        <v>90.5285496523504</v>
      </c>
      <c r="H46" s="12" t="n">
        <v>3.82473146731393</v>
      </c>
      <c r="I46" s="12" t="n">
        <v>2.91705758353067</v>
      </c>
      <c r="J46" s="13" t="n">
        <v>308</v>
      </c>
      <c r="K46" s="13" t="n">
        <v>348</v>
      </c>
    </row>
    <row r="47" customFormat="false" ht="15" hidden="false" customHeight="true" outlineLevel="0" collapsed="false">
      <c r="B47" s="11" t="s">
        <v>161</v>
      </c>
      <c r="C47" s="11" t="s">
        <v>162</v>
      </c>
      <c r="D47" s="12" t="n">
        <v>83.5331736068159</v>
      </c>
      <c r="E47" s="12" t="n">
        <v>0.993826262157942</v>
      </c>
      <c r="F47" s="12" t="n">
        <v>81.4901148281029</v>
      </c>
      <c r="G47" s="12" t="n">
        <v>85.3911532053667</v>
      </c>
      <c r="H47" s="12" t="n">
        <v>1.18973842276819</v>
      </c>
      <c r="I47" s="12" t="n">
        <v>2.95834803684785</v>
      </c>
      <c r="J47" s="13" t="n">
        <v>3304</v>
      </c>
      <c r="K47" s="13" t="n">
        <v>4121</v>
      </c>
    </row>
    <row r="48" customFormat="false" ht="15" hidden="false" customHeight="false" outlineLevel="0" collapsed="false">
      <c r="B48" s="11"/>
      <c r="C48" s="11" t="s">
        <v>163</v>
      </c>
      <c r="D48" s="12" t="n">
        <v>86.2928590361791</v>
      </c>
      <c r="E48" s="12" t="n">
        <v>0.948964699441789</v>
      </c>
      <c r="F48" s="12" t="n">
        <v>84.3231503161267</v>
      </c>
      <c r="G48" s="12" t="n">
        <v>88.050156847905</v>
      </c>
      <c r="H48" s="12" t="n">
        <v>1.09970246674053</v>
      </c>
      <c r="I48" s="12" t="n">
        <v>2.77203721818454</v>
      </c>
      <c r="J48" s="13" t="n">
        <v>3082</v>
      </c>
      <c r="K48" s="13" t="n">
        <v>3642</v>
      </c>
    </row>
    <row r="49" customFormat="false" ht="15" hidden="false" customHeight="false" outlineLevel="0" collapsed="false">
      <c r="B49" s="11"/>
      <c r="C49" s="11" t="s">
        <v>164</v>
      </c>
      <c r="D49" s="12" t="n">
        <v>87.6475346459508</v>
      </c>
      <c r="E49" s="12" t="n">
        <v>0.834701063239576</v>
      </c>
      <c r="F49" s="12" t="n">
        <v>85.915143869379</v>
      </c>
      <c r="G49" s="12" t="n">
        <v>89.1936479379431</v>
      </c>
      <c r="H49" s="12" t="n">
        <v>0.952338324872825</v>
      </c>
      <c r="I49" s="12" t="n">
        <v>2.49045990499294</v>
      </c>
      <c r="J49" s="13" t="n">
        <v>3372</v>
      </c>
      <c r="K49" s="13" t="n">
        <v>3871</v>
      </c>
    </row>
    <row r="50" customFormat="false" ht="15" hidden="false" customHeight="false" outlineLevel="0" collapsed="false">
      <c r="B50" s="11"/>
      <c r="C50" s="11" t="s">
        <v>165</v>
      </c>
      <c r="D50" s="12" t="n">
        <v>90.4362883032345</v>
      </c>
      <c r="E50" s="12" t="n">
        <v>0.68258092128635</v>
      </c>
      <c r="F50" s="12" t="n">
        <v>89.0112419813173</v>
      </c>
      <c r="G50" s="12" t="n">
        <v>91.6937766765989</v>
      </c>
      <c r="H50" s="12" t="n">
        <v>0.754764413813229</v>
      </c>
      <c r="I50" s="12" t="n">
        <v>2.19354654843359</v>
      </c>
      <c r="J50" s="13" t="n">
        <v>3653</v>
      </c>
      <c r="K50" s="13" t="n">
        <v>4073</v>
      </c>
    </row>
    <row r="51" customFormat="false" ht="15" hidden="false" customHeight="false" outlineLevel="0" collapsed="false">
      <c r="B51" s="11"/>
      <c r="C51" s="11" t="s">
        <v>166</v>
      </c>
      <c r="D51" s="12" t="n">
        <v>94.7400036926005</v>
      </c>
      <c r="E51" s="12" t="n">
        <v>0.445050267099863</v>
      </c>
      <c r="F51" s="12" t="n">
        <v>93.7955686934422</v>
      </c>
      <c r="G51" s="12" t="n">
        <v>95.5475017205149</v>
      </c>
      <c r="H51" s="12" t="n">
        <v>0.469759604975214</v>
      </c>
      <c r="I51" s="12" t="n">
        <v>2.06523006103737</v>
      </c>
      <c r="J51" s="13" t="n">
        <v>4893</v>
      </c>
      <c r="K51" s="13" t="n">
        <v>5197</v>
      </c>
    </row>
    <row r="52" customFormat="false" ht="15" hidden="false" customHeight="true" outlineLevel="0" collapsed="false">
      <c r="B52" s="11" t="s">
        <v>167</v>
      </c>
      <c r="C52" s="11" t="s">
        <v>168</v>
      </c>
      <c r="D52" s="12" t="n">
        <v>90.7644979948314</v>
      </c>
      <c r="E52" s="12" t="n">
        <v>0.389784915821534</v>
      </c>
      <c r="F52" s="12" t="n">
        <v>89.9712458568017</v>
      </c>
      <c r="G52" s="12" t="n">
        <v>91.5009327646227</v>
      </c>
      <c r="H52" s="12" t="n">
        <v>0.429446451456967</v>
      </c>
      <c r="I52" s="12" t="n">
        <v>2.53856134520008</v>
      </c>
      <c r="J52" s="13" t="n">
        <v>12661</v>
      </c>
      <c r="K52" s="13" t="n">
        <v>14007</v>
      </c>
    </row>
    <row r="53" customFormat="false" ht="15" hidden="false" customHeight="false" outlineLevel="0" collapsed="false">
      <c r="B53" s="11"/>
      <c r="C53" s="11" t="s">
        <v>169</v>
      </c>
      <c r="D53" s="12" t="n">
        <v>84.5176638820294</v>
      </c>
      <c r="E53" s="12" t="n">
        <v>0.758282192678752</v>
      </c>
      <c r="F53" s="12" t="n">
        <v>82.9716055238342</v>
      </c>
      <c r="G53" s="12" t="n">
        <v>85.9471256519002</v>
      </c>
      <c r="H53" s="12" t="n">
        <v>0.897187827786118</v>
      </c>
      <c r="I53" s="12" t="n">
        <v>3.03022579783674</v>
      </c>
      <c r="J53" s="13" t="n">
        <v>5643</v>
      </c>
      <c r="K53" s="13" t="n">
        <v>6897</v>
      </c>
    </row>
    <row r="54" customFormat="false" ht="15" hidden="false" customHeight="true" outlineLevel="0" collapsed="false">
      <c r="B54" s="11" t="s">
        <v>170</v>
      </c>
      <c r="C54" s="11" t="s">
        <v>171</v>
      </c>
      <c r="D54" s="12" t="n">
        <v>91.043417902867</v>
      </c>
      <c r="E54" s="12" t="n">
        <v>0.385886686426742</v>
      </c>
      <c r="F54" s="12" t="n">
        <v>90.2573450280691</v>
      </c>
      <c r="G54" s="12" t="n">
        <v>91.771849421505</v>
      </c>
      <c r="H54" s="12" t="n">
        <v>0.423849076973845</v>
      </c>
      <c r="I54" s="12" t="n">
        <v>2.48863298363236</v>
      </c>
      <c r="J54" s="13" t="n">
        <v>12333</v>
      </c>
      <c r="K54" s="13" t="n">
        <v>13629</v>
      </c>
    </row>
    <row r="55" customFormat="false" ht="15" hidden="false" customHeight="false" outlineLevel="0" collapsed="false">
      <c r="B55" s="11"/>
      <c r="C55" s="11" t="s">
        <v>170</v>
      </c>
      <c r="D55" s="12" t="n">
        <v>85.0056908889202</v>
      </c>
      <c r="E55" s="12" t="n">
        <v>0.679879859640851</v>
      </c>
      <c r="F55" s="12" t="n">
        <v>83.6229632687908</v>
      </c>
      <c r="G55" s="12" t="n">
        <v>86.2908128138643</v>
      </c>
      <c r="H55" s="12" t="n">
        <v>0.799805110141712</v>
      </c>
      <c r="I55" s="12" t="n">
        <v>2.67854652549445</v>
      </c>
      <c r="J55" s="13" t="n">
        <v>6068</v>
      </c>
      <c r="K55" s="13" t="n">
        <v>7387</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true" showOutlineSymbols="true" defaultGridColor="true" view="normal" topLeftCell="C19" colorId="64" zoomScale="100" zoomScaleNormal="100" zoomScalePageLayoutView="100" workbookViewId="0">
      <selection pane="topLeft" activeCell="K41" activeCellId="0" sqref="J40:K4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4" min="4" style="0" width="21.15"/>
    <col collapsed="false" customWidth="true" hidden="false" outlineLevel="0" max="7" min="5"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180</v>
      </c>
      <c r="K2" s="9" t="str">
        <f aca="false">HYPERLINK("#'INDICE'!A1", "Índice")</f>
        <v>Índice</v>
      </c>
    </row>
    <row r="3" customFormat="false" ht="15" hidden="false" customHeight="false" outlineLevel="0" collapsed="false">
      <c r="B3" s="7" t="s">
        <v>109</v>
      </c>
      <c r="C3" s="8" t="s">
        <v>9</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44"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65" hidden="false" customHeight="true" outlineLevel="0" collapsed="false">
      <c r="B9" s="11" t="s">
        <v>125</v>
      </c>
      <c r="C9" s="11" t="s">
        <v>126</v>
      </c>
      <c r="D9" s="12" t="n">
        <v>20.0528109507393</v>
      </c>
      <c r="E9" s="12" t="n">
        <v>0.729034245902076</v>
      </c>
      <c r="F9" s="12" t="n">
        <v>18.6613638963374</v>
      </c>
      <c r="G9" s="12" t="n">
        <v>21.5205581843707</v>
      </c>
      <c r="H9" s="12" t="n">
        <v>3.63557133058793</v>
      </c>
      <c r="I9" s="12" t="n">
        <v>2.6485600387045</v>
      </c>
      <c r="J9" s="13" t="n">
        <v>1613</v>
      </c>
      <c r="K9" s="13" t="n">
        <v>7990</v>
      </c>
    </row>
    <row r="10" customFormat="false" ht="15.65" hidden="false" customHeight="true" outlineLevel="0" collapsed="false">
      <c r="B10" s="11" t="s">
        <v>127</v>
      </c>
      <c r="C10" s="11" t="s">
        <v>128</v>
      </c>
      <c r="D10" s="12" t="n">
        <v>18.9414749750568</v>
      </c>
      <c r="E10" s="12" t="n">
        <v>0.988786127416683</v>
      </c>
      <c r="F10" s="12" t="n">
        <v>17.0776969843334</v>
      </c>
      <c r="G10" s="12" t="n">
        <v>20.9572497941956</v>
      </c>
      <c r="H10" s="12" t="n">
        <v>5.22021716217335</v>
      </c>
      <c r="I10" s="12" t="n">
        <v>2.99033832038374</v>
      </c>
      <c r="J10" s="13" t="n">
        <v>819</v>
      </c>
      <c r="K10" s="13" t="n">
        <v>4697</v>
      </c>
    </row>
    <row r="11" customFormat="false" ht="15.65" hidden="false" customHeight="false" outlineLevel="0" collapsed="false">
      <c r="B11" s="11"/>
      <c r="C11" s="11" t="s">
        <v>129</v>
      </c>
      <c r="D11" s="12" t="n">
        <v>21.9435949554926</v>
      </c>
      <c r="E11" s="12" t="n">
        <v>1.04569125812332</v>
      </c>
      <c r="F11" s="12" t="n">
        <v>19.9606005965138</v>
      </c>
      <c r="G11" s="12" t="n">
        <v>24.0643609874206</v>
      </c>
      <c r="H11" s="12" t="n">
        <v>4.76535982478831</v>
      </c>
      <c r="I11" s="12" t="n">
        <v>2.10160192424881</v>
      </c>
      <c r="J11" s="13" t="n">
        <v>794</v>
      </c>
      <c r="K11" s="13" t="n">
        <v>3293</v>
      </c>
    </row>
    <row r="12" customFormat="false" ht="15.65" hidden="false" customHeight="true" outlineLevel="0" collapsed="false">
      <c r="B12" s="11" t="s">
        <v>130</v>
      </c>
      <c r="C12" s="11" t="s">
        <v>131</v>
      </c>
      <c r="D12" s="12" t="n">
        <v>23.9384600629889</v>
      </c>
      <c r="E12" s="12" t="n">
        <v>0.933237212595701</v>
      </c>
      <c r="F12" s="12" t="n">
        <v>22.155946957276</v>
      </c>
      <c r="G12" s="12" t="n">
        <v>25.816820589596</v>
      </c>
      <c r="H12" s="12" t="n">
        <v>3.89848474020504</v>
      </c>
      <c r="I12" s="12" t="n">
        <v>1.85685633495286</v>
      </c>
      <c r="J12" s="13" t="n">
        <v>929</v>
      </c>
      <c r="K12" s="13" t="n">
        <v>3883</v>
      </c>
    </row>
    <row r="13" customFormat="false" ht="15.65" hidden="false" customHeight="false" outlineLevel="0" collapsed="false">
      <c r="B13" s="11"/>
      <c r="C13" s="11" t="s">
        <v>132</v>
      </c>
      <c r="D13" s="12" t="n">
        <v>17.3388799551738</v>
      </c>
      <c r="E13" s="12" t="n">
        <v>1.17725168322725</v>
      </c>
      <c r="F13" s="12" t="n">
        <v>15.1481030308396</v>
      </c>
      <c r="G13" s="12" t="n">
        <v>19.7726639641497</v>
      </c>
      <c r="H13" s="12" t="n">
        <v>6.78966395909538</v>
      </c>
      <c r="I13" s="12" t="n">
        <v>2.3362173488184</v>
      </c>
      <c r="J13" s="13" t="n">
        <v>393</v>
      </c>
      <c r="K13" s="13" t="n">
        <v>2417</v>
      </c>
    </row>
    <row r="14" customFormat="false" ht="15.65" hidden="false" customHeight="false" outlineLevel="0" collapsed="false">
      <c r="B14" s="11"/>
      <c r="C14" s="11" t="s">
        <v>133</v>
      </c>
      <c r="D14" s="12" t="n">
        <v>19.5721923637882</v>
      </c>
      <c r="E14" s="12" t="n">
        <v>1.31244248517011</v>
      </c>
      <c r="F14" s="12" t="n">
        <v>17.1214049868201</v>
      </c>
      <c r="G14" s="12" t="n">
        <v>22.2794846831067</v>
      </c>
      <c r="H14" s="12" t="n">
        <v>6.70564881427567</v>
      </c>
      <c r="I14" s="12" t="n">
        <v>1.84818101419919</v>
      </c>
      <c r="J14" s="13" t="n">
        <v>291</v>
      </c>
      <c r="K14" s="13" t="n">
        <v>1690</v>
      </c>
    </row>
    <row r="15" customFormat="false" ht="15.65" hidden="false" customHeight="true" outlineLevel="0" collapsed="false">
      <c r="B15" s="11" t="s">
        <v>134</v>
      </c>
      <c r="C15" s="11" t="s">
        <v>135</v>
      </c>
      <c r="D15" s="12" t="n">
        <v>24.8236428209936</v>
      </c>
      <c r="E15" s="12" t="n">
        <v>2.63200900854321</v>
      </c>
      <c r="F15" s="12" t="n">
        <v>19.9891462512448</v>
      </c>
      <c r="G15" s="12" t="n">
        <v>30.3833790404785</v>
      </c>
      <c r="H15" s="12" t="n">
        <v>10.6028314519467</v>
      </c>
      <c r="I15" s="12" t="n">
        <v>1.4217614215408</v>
      </c>
      <c r="J15" s="13" t="n">
        <v>90</v>
      </c>
      <c r="K15" s="13" t="n">
        <v>384</v>
      </c>
    </row>
    <row r="16" customFormat="false" ht="15.65" hidden="false" customHeight="false" outlineLevel="0" collapsed="false">
      <c r="B16" s="11"/>
      <c r="C16" s="11" t="s">
        <v>136</v>
      </c>
      <c r="D16" s="12" t="n">
        <v>30.3399607312949</v>
      </c>
      <c r="E16" s="12" t="n">
        <v>3.3214901231036</v>
      </c>
      <c r="F16" s="12" t="n">
        <v>24.1791674630217</v>
      </c>
      <c r="G16" s="12" t="n">
        <v>37.298304442002</v>
      </c>
      <c r="H16" s="12" t="n">
        <v>10.9475755506749</v>
      </c>
      <c r="I16" s="12" t="n">
        <v>1.57120805529843</v>
      </c>
      <c r="J16" s="13" t="n">
        <v>89</v>
      </c>
      <c r="K16" s="13" t="n">
        <v>302</v>
      </c>
    </row>
    <row r="17" customFormat="false" ht="15.65" hidden="false" customHeight="false" outlineLevel="0" collapsed="false">
      <c r="B17" s="11"/>
      <c r="C17" s="11" t="s">
        <v>137</v>
      </c>
      <c r="D17" s="12" t="n">
        <v>22.8509828298867</v>
      </c>
      <c r="E17" s="12" t="n">
        <v>2.95295120369397</v>
      </c>
      <c r="F17" s="12" t="n">
        <v>17.5232929603164</v>
      </c>
      <c r="G17" s="12" t="n">
        <v>29.2245200154967</v>
      </c>
      <c r="H17" s="12" t="n">
        <v>12.9226441841784</v>
      </c>
      <c r="I17" s="12" t="n">
        <v>1.4937716133937</v>
      </c>
      <c r="J17" s="13" t="n">
        <v>73</v>
      </c>
      <c r="K17" s="13" t="n">
        <v>303</v>
      </c>
    </row>
    <row r="18" customFormat="false" ht="15.65" hidden="false" customHeight="false" outlineLevel="0" collapsed="false">
      <c r="B18" s="11"/>
      <c r="C18" s="11" t="s">
        <v>138</v>
      </c>
      <c r="D18" s="12" t="n">
        <v>22.1786947476719</v>
      </c>
      <c r="E18" s="12" t="n">
        <v>3.14219488501229</v>
      </c>
      <c r="F18" s="12" t="n">
        <v>16.5519074565628</v>
      </c>
      <c r="G18" s="12" t="n">
        <v>29.0523527396534</v>
      </c>
      <c r="H18" s="12" t="n">
        <v>14.1676276298547</v>
      </c>
      <c r="I18" s="12" t="n">
        <v>1.20129877732874</v>
      </c>
      <c r="J18" s="13" t="n">
        <v>52</v>
      </c>
      <c r="K18" s="13" t="n">
        <v>211</v>
      </c>
    </row>
    <row r="19" customFormat="false" ht="15.65" hidden="false" customHeight="false" outlineLevel="0" collapsed="false">
      <c r="B19" s="11"/>
      <c r="C19" s="11" t="s">
        <v>139</v>
      </c>
      <c r="D19" s="12" t="n">
        <v>27.6261029995926</v>
      </c>
      <c r="E19" s="12" t="n">
        <v>4.17067294358017</v>
      </c>
      <c r="F19" s="12" t="n">
        <v>20.1079901028299</v>
      </c>
      <c r="G19" s="12" t="n">
        <v>36.6651126738495</v>
      </c>
      <c r="H19" s="12" t="n">
        <v>15.0968558382689</v>
      </c>
      <c r="I19" s="12" t="n">
        <v>1.77476498582758</v>
      </c>
      <c r="J19" s="13" t="n">
        <v>54</v>
      </c>
      <c r="K19" s="13" t="n">
        <v>205</v>
      </c>
    </row>
    <row r="20" customFormat="false" ht="15.65" hidden="false" customHeight="false" outlineLevel="0" collapsed="false">
      <c r="B20" s="11"/>
      <c r="C20" s="11" t="s">
        <v>140</v>
      </c>
      <c r="D20" s="12" t="n">
        <v>35.1074475196288</v>
      </c>
      <c r="E20" s="12" t="n">
        <v>4.07998297679547</v>
      </c>
      <c r="F20" s="12" t="n">
        <v>27.4972610990631</v>
      </c>
      <c r="G20" s="12" t="n">
        <v>43.5584662300434</v>
      </c>
      <c r="H20" s="12" t="n">
        <v>11.6214172919131</v>
      </c>
      <c r="I20" s="12" t="n">
        <v>2.25047040603434</v>
      </c>
      <c r="J20" s="13" t="n">
        <v>113</v>
      </c>
      <c r="K20" s="13" t="n">
        <v>309</v>
      </c>
    </row>
    <row r="21" customFormat="false" ht="15.65" hidden="false" customHeight="false" outlineLevel="0" collapsed="false">
      <c r="B21" s="11"/>
      <c r="C21" s="11" t="s">
        <v>141</v>
      </c>
      <c r="D21" s="12" t="n">
        <v>9.80998114556423</v>
      </c>
      <c r="E21" s="12" t="n">
        <v>1.67167268301844</v>
      </c>
      <c r="F21" s="12" t="n">
        <v>6.97004490047256</v>
      </c>
      <c r="G21" s="12" t="n">
        <v>13.6374204754563</v>
      </c>
      <c r="H21" s="12" t="n">
        <v>17.0405290103368</v>
      </c>
      <c r="I21" s="12" t="n">
        <v>1.67398559318248</v>
      </c>
      <c r="J21" s="13" t="n">
        <v>55</v>
      </c>
      <c r="K21" s="13" t="n">
        <v>531</v>
      </c>
    </row>
    <row r="22" customFormat="false" ht="15.65" hidden="false" customHeight="false" outlineLevel="0" collapsed="false">
      <c r="B22" s="11"/>
      <c r="C22" s="11" t="s">
        <v>142</v>
      </c>
      <c r="D22" s="12" t="n">
        <v>15.5779887494631</v>
      </c>
      <c r="E22" s="12" t="n">
        <v>2.28621109698322</v>
      </c>
      <c r="F22" s="12" t="n">
        <v>11.5702543135393</v>
      </c>
      <c r="G22" s="12" t="n">
        <v>20.6497634010646</v>
      </c>
      <c r="H22" s="12" t="n">
        <v>14.6759067152492</v>
      </c>
      <c r="I22" s="12" t="n">
        <v>1.78448095607595</v>
      </c>
      <c r="J22" s="13" t="n">
        <v>61</v>
      </c>
      <c r="K22" s="13" t="n">
        <v>450</v>
      </c>
    </row>
    <row r="23" customFormat="false" ht="15.65" hidden="false" customHeight="false" outlineLevel="0" collapsed="false">
      <c r="B23" s="11"/>
      <c r="C23" s="11" t="s">
        <v>143</v>
      </c>
      <c r="D23" s="12" t="n">
        <v>16.0769757083045</v>
      </c>
      <c r="E23" s="12" t="n">
        <v>2.09064667632365</v>
      </c>
      <c r="F23" s="12" t="n">
        <v>12.3600573650416</v>
      </c>
      <c r="G23" s="12" t="n">
        <v>20.648299675507</v>
      </c>
      <c r="H23" s="12" t="n">
        <v>13.0039798171975</v>
      </c>
      <c r="I23" s="12" t="n">
        <v>1.38649903681074</v>
      </c>
      <c r="J23" s="13" t="n">
        <v>62</v>
      </c>
      <c r="K23" s="13" t="n">
        <v>429</v>
      </c>
    </row>
    <row r="24" customFormat="false" ht="15.65" hidden="false" customHeight="false" outlineLevel="0" collapsed="false">
      <c r="B24" s="11"/>
      <c r="C24" s="11" t="s">
        <v>144</v>
      </c>
      <c r="D24" s="12" t="n">
        <v>16.2061618528228</v>
      </c>
      <c r="E24" s="12" t="n">
        <v>3.21208167439523</v>
      </c>
      <c r="F24" s="12" t="n">
        <v>10.7755851087899</v>
      </c>
      <c r="G24" s="12" t="n">
        <v>23.6482089089064</v>
      </c>
      <c r="H24" s="12" t="n">
        <v>19.8201258482171</v>
      </c>
      <c r="I24" s="12" t="n">
        <v>1.69428227273781</v>
      </c>
      <c r="J24" s="13" t="n">
        <v>37</v>
      </c>
      <c r="K24" s="13" t="n">
        <v>224</v>
      </c>
    </row>
    <row r="25" customFormat="false" ht="15.65" hidden="false" customHeight="false" outlineLevel="0" collapsed="false">
      <c r="B25" s="11"/>
      <c r="C25" s="11" t="s">
        <v>145</v>
      </c>
      <c r="D25" s="12" t="n">
        <v>22.6084797232538</v>
      </c>
      <c r="E25" s="12" t="n">
        <v>3.02892650670166</v>
      </c>
      <c r="F25" s="12" t="n">
        <v>17.1573053456089</v>
      </c>
      <c r="G25" s="12" t="n">
        <v>29.181510082761</v>
      </c>
      <c r="H25" s="12" t="n">
        <v>13.3973028871388</v>
      </c>
      <c r="I25" s="12" t="n">
        <v>1.2741454493024</v>
      </c>
      <c r="J25" s="13" t="n">
        <v>57</v>
      </c>
      <c r="K25" s="13" t="n">
        <v>244</v>
      </c>
    </row>
    <row r="26" customFormat="false" ht="15.65" hidden="false" customHeight="false" outlineLevel="0" collapsed="false">
      <c r="B26" s="11"/>
      <c r="C26" s="11" t="s">
        <v>146</v>
      </c>
      <c r="D26" s="12" t="n">
        <v>14.3570689770438</v>
      </c>
      <c r="E26" s="12" t="n">
        <v>2.15439931782375</v>
      </c>
      <c r="F26" s="12" t="n">
        <v>10.5885031959822</v>
      </c>
      <c r="G26" s="12" t="n">
        <v>19.1791992838368</v>
      </c>
      <c r="H26" s="12" t="n">
        <v>15.005843611036</v>
      </c>
      <c r="I26" s="12" t="n">
        <v>1.18151554941806</v>
      </c>
      <c r="J26" s="13" t="n">
        <v>46</v>
      </c>
      <c r="K26" s="13" t="n">
        <v>314</v>
      </c>
    </row>
    <row r="27" customFormat="false" ht="15.65" hidden="false" customHeight="false" outlineLevel="0" collapsed="false">
      <c r="B27" s="11"/>
      <c r="C27" s="11" t="s">
        <v>147</v>
      </c>
      <c r="D27" s="12" t="n">
        <v>23.189968097104</v>
      </c>
      <c r="E27" s="12" t="n">
        <v>2.86946231719425</v>
      </c>
      <c r="F27" s="12" t="n">
        <v>18.0062483200982</v>
      </c>
      <c r="G27" s="12" t="n">
        <v>29.3321459832411</v>
      </c>
      <c r="H27" s="12" t="n">
        <v>12.3737225733941</v>
      </c>
      <c r="I27" s="12" t="n">
        <v>1.97383492916068</v>
      </c>
      <c r="J27" s="13" t="n">
        <v>89</v>
      </c>
      <c r="K27" s="13" t="n">
        <v>428</v>
      </c>
    </row>
    <row r="28" customFormat="false" ht="15.65" hidden="false" customHeight="false" outlineLevel="0" collapsed="false">
      <c r="B28" s="11"/>
      <c r="C28" s="11" t="s">
        <v>148</v>
      </c>
      <c r="D28" s="12" t="n">
        <v>23.1061134429403</v>
      </c>
      <c r="E28" s="12" t="n">
        <v>2.88142991425704</v>
      </c>
      <c r="F28" s="12" t="n">
        <v>17.8561200822214</v>
      </c>
      <c r="G28" s="12" t="n">
        <v>29.3482024984857</v>
      </c>
      <c r="H28" s="12" t="n">
        <v>12.4704222602067</v>
      </c>
      <c r="I28" s="12" t="n">
        <v>0.925257464864815</v>
      </c>
      <c r="J28" s="13" t="n">
        <v>38</v>
      </c>
      <c r="K28" s="13" t="n">
        <v>199</v>
      </c>
    </row>
    <row r="29" customFormat="false" ht="15.65" hidden="false" customHeight="false" outlineLevel="0" collapsed="false">
      <c r="B29" s="11"/>
      <c r="C29" s="11" t="s">
        <v>149</v>
      </c>
      <c r="D29" s="12" t="n">
        <v>20.0875581564285</v>
      </c>
      <c r="E29" s="12" t="n">
        <v>2.99623408299799</v>
      </c>
      <c r="F29" s="12" t="n">
        <v>14.785316092538</v>
      </c>
      <c r="G29" s="12" t="n">
        <v>26.695585230716</v>
      </c>
      <c r="H29" s="12" t="n">
        <v>14.9158701105695</v>
      </c>
      <c r="I29" s="12" t="n">
        <v>1.70572796907652</v>
      </c>
      <c r="J29" s="13" t="n">
        <v>54</v>
      </c>
      <c r="K29" s="13" t="n">
        <v>306</v>
      </c>
    </row>
    <row r="30" customFormat="false" ht="15.65" hidden="false" customHeight="false" outlineLevel="0" collapsed="false">
      <c r="B30" s="11"/>
      <c r="C30" s="11" t="s">
        <v>150</v>
      </c>
      <c r="D30" s="12" t="n">
        <v>29.311008618668</v>
      </c>
      <c r="E30" s="12" t="n">
        <v>4.03155936439734</v>
      </c>
      <c r="F30" s="12" t="n">
        <v>21.9637840779821</v>
      </c>
      <c r="G30" s="12" t="n">
        <v>37.9216463154633</v>
      </c>
      <c r="H30" s="12" t="n">
        <v>13.7544204528999</v>
      </c>
      <c r="I30" s="12" t="n">
        <v>2.11800672268527</v>
      </c>
      <c r="J30" s="13" t="n">
        <v>68</v>
      </c>
      <c r="K30" s="13" t="n">
        <v>271</v>
      </c>
    </row>
    <row r="31" customFormat="false" ht="15.65" hidden="false" customHeight="false" outlineLevel="0" collapsed="false">
      <c r="B31" s="11"/>
      <c r="C31" s="11" t="s">
        <v>151</v>
      </c>
      <c r="D31" s="12" t="n">
        <v>22.0812032613409</v>
      </c>
      <c r="E31" s="12" t="n">
        <v>1.73679536251157</v>
      </c>
      <c r="F31" s="12" t="n">
        <v>18.8529637304475</v>
      </c>
      <c r="G31" s="12" t="n">
        <v>25.6872389060613</v>
      </c>
      <c r="H31" s="12" t="n">
        <v>7.86549239167728</v>
      </c>
      <c r="I31" s="12" t="n">
        <v>1.33594106642208</v>
      </c>
      <c r="J31" s="13" t="n">
        <v>167</v>
      </c>
      <c r="K31" s="13" t="n">
        <v>763</v>
      </c>
    </row>
    <row r="32" customFormat="false" ht="15.65" hidden="false" customHeight="false" outlineLevel="0" collapsed="false">
      <c r="B32" s="11"/>
      <c r="C32" s="11" t="s">
        <v>152</v>
      </c>
      <c r="D32" s="12" t="n">
        <v>29.4126967498246</v>
      </c>
      <c r="E32" s="12" t="n">
        <v>2.50392254137471</v>
      </c>
      <c r="F32" s="12" t="n">
        <v>24.7205885879525</v>
      </c>
      <c r="G32" s="12" t="n">
        <v>34.5862233541232</v>
      </c>
      <c r="H32" s="12" t="n">
        <v>8.51306686589233</v>
      </c>
      <c r="I32" s="12" t="n">
        <v>1.43441214555256</v>
      </c>
      <c r="J32" s="13" t="n">
        <v>133</v>
      </c>
      <c r="K32" s="13" t="n">
        <v>476</v>
      </c>
    </row>
    <row r="33" customFormat="false" ht="15.65" hidden="false" customHeight="false" outlineLevel="0" collapsed="false">
      <c r="B33" s="11"/>
      <c r="C33" s="11" t="s">
        <v>153</v>
      </c>
      <c r="D33" s="12" t="n">
        <v>18.5836221430396</v>
      </c>
      <c r="E33" s="12" t="n">
        <v>2.1872363154777</v>
      </c>
      <c r="F33" s="12" t="n">
        <v>14.6285898224996</v>
      </c>
      <c r="G33" s="12" t="n">
        <v>23.3159128495028</v>
      </c>
      <c r="H33" s="12" t="n">
        <v>11.7696986015017</v>
      </c>
      <c r="I33" s="12" t="n">
        <v>1.05607737684781</v>
      </c>
      <c r="J33" s="13" t="n">
        <v>56</v>
      </c>
      <c r="K33" s="13" t="n">
        <v>335</v>
      </c>
    </row>
    <row r="34" customFormat="false" ht="15.65" hidden="false" customHeight="false" outlineLevel="0" collapsed="false">
      <c r="B34" s="11"/>
      <c r="C34" s="11" t="s">
        <v>154</v>
      </c>
      <c r="D34" s="12" t="n">
        <v>13.2567117176209</v>
      </c>
      <c r="E34" s="12" t="n">
        <v>3.17608715903216</v>
      </c>
      <c r="F34" s="12" t="n">
        <v>8.12338013217936</v>
      </c>
      <c r="G34" s="12" t="n">
        <v>20.8961286177925</v>
      </c>
      <c r="H34" s="12" t="n">
        <v>23.9583331574639</v>
      </c>
      <c r="I34" s="12" t="n">
        <v>3.00012422481583</v>
      </c>
      <c r="J34" s="13" t="n">
        <v>36</v>
      </c>
      <c r="K34" s="13" t="n">
        <v>343</v>
      </c>
    </row>
    <row r="35" customFormat="false" ht="15.65" hidden="false" customHeight="false" outlineLevel="0" collapsed="false">
      <c r="B35" s="11"/>
      <c r="C35" s="11" t="s">
        <v>155</v>
      </c>
      <c r="D35" s="12" t="n">
        <v>16.1280280946474</v>
      </c>
      <c r="E35" s="12" t="n">
        <v>2.97662816437045</v>
      </c>
      <c r="F35" s="12" t="n">
        <v>11.024821513488</v>
      </c>
      <c r="G35" s="12" t="n">
        <v>22.9832452169202</v>
      </c>
      <c r="H35" s="12" t="n">
        <v>18.4562436703489</v>
      </c>
      <c r="I35" s="12" t="n">
        <v>1.5392845688508</v>
      </c>
      <c r="J35" s="13" t="n">
        <v>39</v>
      </c>
      <c r="K35" s="13" t="n">
        <v>236</v>
      </c>
    </row>
    <row r="36" customFormat="false" ht="15.65" hidden="false" customHeight="false" outlineLevel="0" collapsed="false">
      <c r="B36" s="11"/>
      <c r="C36" s="11" t="s">
        <v>156</v>
      </c>
      <c r="D36" s="12" t="n">
        <v>15.6275344384317</v>
      </c>
      <c r="E36" s="12" t="n">
        <v>2.08026713138953</v>
      </c>
      <c r="F36" s="12" t="n">
        <v>11.9436763227368</v>
      </c>
      <c r="G36" s="12" t="n">
        <v>20.1871419128936</v>
      </c>
      <c r="H36" s="12" t="n">
        <v>13.3115504533695</v>
      </c>
      <c r="I36" s="12" t="n">
        <v>1.51303137805194</v>
      </c>
      <c r="J36" s="13" t="n">
        <v>64</v>
      </c>
      <c r="K36" s="13" t="n">
        <v>462</v>
      </c>
    </row>
    <row r="37" customFormat="false" ht="15.65" hidden="false" customHeight="false" outlineLevel="0" collapsed="false">
      <c r="B37" s="11"/>
      <c r="C37" s="11" t="s">
        <v>157</v>
      </c>
      <c r="D37" s="12" t="n">
        <v>29.8436931828081</v>
      </c>
      <c r="E37" s="12" t="n">
        <v>3.00169422924353</v>
      </c>
      <c r="F37" s="12" t="n">
        <v>24.2309297236404</v>
      </c>
      <c r="G37" s="12" t="n">
        <v>36.1365108974846</v>
      </c>
      <c r="H37" s="12" t="n">
        <v>10.0580521681972</v>
      </c>
      <c r="I37" s="12" t="n">
        <v>1.13610257001793</v>
      </c>
      <c r="J37" s="13" t="n">
        <v>80</v>
      </c>
      <c r="K37" s="13" t="n">
        <v>265</v>
      </c>
    </row>
    <row r="38" customFormat="false" ht="15.65" hidden="false" customHeight="true" outlineLevel="0" collapsed="false">
      <c r="B38" s="11" t="s">
        <v>158</v>
      </c>
      <c r="C38" s="11" t="s">
        <v>159</v>
      </c>
      <c r="D38" s="12" t="n">
        <v>21.9293005695811</v>
      </c>
      <c r="E38" s="12" t="n">
        <v>1.04296674509971</v>
      </c>
      <c r="F38" s="12" t="n">
        <v>19.9519057014031</v>
      </c>
      <c r="G38" s="12" t="n">
        <v>24.0438065655122</v>
      </c>
      <c r="H38" s="12" t="n">
        <v>4.75604199865109</v>
      </c>
      <c r="I38" s="12" t="n">
        <v>2.69715413977206</v>
      </c>
      <c r="J38" s="13" t="n">
        <v>901</v>
      </c>
      <c r="K38" s="13" t="n">
        <v>4246</v>
      </c>
    </row>
    <row r="39" customFormat="false" ht="15.65" hidden="false" customHeight="false" outlineLevel="0" collapsed="false">
      <c r="B39" s="11"/>
      <c r="C39" s="11" t="s">
        <v>160</v>
      </c>
      <c r="D39" s="12" t="n">
        <v>18.4167728241254</v>
      </c>
      <c r="E39" s="12" t="n">
        <v>1.0067624395817</v>
      </c>
      <c r="F39" s="12" t="n">
        <v>16.5230452721981</v>
      </c>
      <c r="G39" s="12" t="n">
        <v>20.474309124444</v>
      </c>
      <c r="H39" s="12" t="n">
        <v>5.46655187201352</v>
      </c>
      <c r="I39" s="12" t="n">
        <v>2.52498861593405</v>
      </c>
      <c r="J39" s="13" t="n">
        <v>712</v>
      </c>
      <c r="K39" s="13" t="n">
        <v>3744</v>
      </c>
    </row>
    <row r="40" customFormat="false" ht="15.65" hidden="false" customHeight="true" outlineLevel="0" collapsed="false">
      <c r="B40" s="11" t="s">
        <v>182</v>
      </c>
      <c r="C40" s="11" t="s">
        <v>183</v>
      </c>
      <c r="D40" s="12" t="n">
        <v>23.4681154032099</v>
      </c>
      <c r="E40" s="12" t="n">
        <v>1.0330268648963</v>
      </c>
      <c r="F40" s="12" t="n">
        <v>21.5033788021335</v>
      </c>
      <c r="G40" s="12" t="n">
        <v>25.5539277171997</v>
      </c>
      <c r="H40" s="12" t="n">
        <v>4.40183136629285</v>
      </c>
      <c r="I40" s="12" t="n">
        <v>2.42416832254952</v>
      </c>
      <c r="J40" s="13" t="n">
        <v>945</v>
      </c>
      <c r="K40" s="13" t="n">
        <v>4081</v>
      </c>
    </row>
    <row r="41" customFormat="false" ht="15.65" hidden="false" customHeight="false" outlineLevel="0" collapsed="false">
      <c r="B41" s="11"/>
      <c r="C41" s="11" t="s">
        <v>184</v>
      </c>
      <c r="D41" s="12" t="n">
        <v>16.4915450203248</v>
      </c>
      <c r="E41" s="12" t="n">
        <v>0.924808616590233</v>
      </c>
      <c r="F41" s="12" t="n">
        <v>14.7571657541482</v>
      </c>
      <c r="G41" s="12" t="n">
        <v>18.3857970331951</v>
      </c>
      <c r="H41" s="12" t="n">
        <v>5.60777425917623</v>
      </c>
      <c r="I41" s="12" t="n">
        <v>2.42698167176513</v>
      </c>
      <c r="J41" s="13" t="n">
        <v>668</v>
      </c>
      <c r="K41" s="13" t="n">
        <v>3909</v>
      </c>
    </row>
    <row r="42" customFormat="false" ht="15.65" hidden="false" customHeight="true" outlineLevel="0" collapsed="false">
      <c r="B42" s="11" t="s">
        <v>185</v>
      </c>
      <c r="C42" s="11" t="s">
        <v>186</v>
      </c>
      <c r="D42" s="12" t="n">
        <v>33.3596820207461</v>
      </c>
      <c r="E42" s="12" t="n">
        <v>1.93001665312041</v>
      </c>
      <c r="F42" s="12" t="n">
        <v>29.6846727662811</v>
      </c>
      <c r="G42" s="12" t="n">
        <v>37.2486476316401</v>
      </c>
      <c r="H42" s="12" t="n">
        <v>5.78547676779457</v>
      </c>
      <c r="I42" s="12" t="n">
        <v>1.72248823510864</v>
      </c>
      <c r="J42" s="13" t="n">
        <v>338</v>
      </c>
      <c r="K42" s="13" t="n">
        <v>1029</v>
      </c>
    </row>
    <row r="43" customFormat="false" ht="15.65" hidden="false" customHeight="false" outlineLevel="0" collapsed="false">
      <c r="B43" s="11"/>
      <c r="C43" s="11" t="s">
        <v>187</v>
      </c>
      <c r="D43" s="12" t="n">
        <v>15.6584986847497</v>
      </c>
      <c r="E43" s="12" t="n">
        <v>2.74570763970091</v>
      </c>
      <c r="F43" s="12" t="n">
        <v>10.985611398457</v>
      </c>
      <c r="G43" s="12" t="n">
        <v>21.8315694878031</v>
      </c>
      <c r="H43" s="12" t="n">
        <v>17.5349354684625</v>
      </c>
      <c r="I43" s="12" t="n">
        <v>1.75248985335472</v>
      </c>
      <c r="J43" s="13" t="n">
        <v>42</v>
      </c>
      <c r="K43" s="13" t="n">
        <v>308</v>
      </c>
    </row>
    <row r="44" customFormat="false" ht="15.65" hidden="false" customHeight="false" outlineLevel="0" collapsed="false">
      <c r="B44" s="11"/>
      <c r="C44" s="11" t="s">
        <v>188</v>
      </c>
      <c r="D44" s="12" t="n">
        <v>15.0236160935458</v>
      </c>
      <c r="E44" s="12" t="n">
        <v>3.48491441683326</v>
      </c>
      <c r="F44" s="12" t="n">
        <v>9.36728456853119</v>
      </c>
      <c r="G44" s="12" t="n">
        <v>23.2203954436673</v>
      </c>
      <c r="H44" s="12" t="n">
        <v>23.1962424700827</v>
      </c>
      <c r="I44" s="12" t="n">
        <v>2.11185689137279</v>
      </c>
      <c r="J44" s="13" t="n">
        <v>28</v>
      </c>
      <c r="K44" s="13" t="n">
        <v>223</v>
      </c>
    </row>
    <row r="45" customFormat="false" ht="15.65" hidden="false" customHeight="false" outlineLevel="0" collapsed="false">
      <c r="B45" s="11"/>
      <c r="C45" s="11" t="s">
        <v>189</v>
      </c>
      <c r="D45" s="12" t="n">
        <v>19.1996999206306</v>
      </c>
      <c r="E45" s="12" t="n">
        <v>0.840126639722945</v>
      </c>
      <c r="F45" s="12" t="n">
        <v>17.6059364758376</v>
      </c>
      <c r="G45" s="12" t="n">
        <v>20.9011390936703</v>
      </c>
      <c r="H45" s="12" t="n">
        <v>4.37572797072836</v>
      </c>
      <c r="I45" s="12" t="n">
        <v>2.86494171320376</v>
      </c>
      <c r="J45" s="13" t="n">
        <v>1182</v>
      </c>
      <c r="K45" s="13" t="n">
        <v>6298</v>
      </c>
    </row>
    <row r="46" customFormat="false" ht="15.65" hidden="false" customHeight="false" outlineLevel="0" collapsed="false">
      <c r="B46" s="11"/>
      <c r="C46" s="11" t="s">
        <v>190</v>
      </c>
      <c r="D46" s="12" t="n">
        <v>18.9162761744545</v>
      </c>
      <c r="E46" s="12" t="n">
        <v>6.19742095356354</v>
      </c>
      <c r="F46" s="12" t="n">
        <v>9.53818128593853</v>
      </c>
      <c r="G46" s="12" t="n">
        <v>34.0448991301207</v>
      </c>
      <c r="H46" s="12" t="n">
        <v>32.7623729766265</v>
      </c>
      <c r="I46" s="12" t="n">
        <v>3.28037849939665</v>
      </c>
      <c r="J46" s="13" t="n">
        <v>23</v>
      </c>
      <c r="K46" s="13" t="n">
        <v>132</v>
      </c>
    </row>
    <row r="47" customFormat="false" ht="15.65" hidden="false" customHeight="true" outlineLevel="0" collapsed="false">
      <c r="B47" s="11" t="s">
        <v>161</v>
      </c>
      <c r="C47" s="11" t="s">
        <v>162</v>
      </c>
      <c r="D47" s="12" t="n">
        <v>23.6694902858465</v>
      </c>
      <c r="E47" s="12" t="n">
        <v>1.72710300458069</v>
      </c>
      <c r="F47" s="12" t="n">
        <v>20.4502012722248</v>
      </c>
      <c r="G47" s="12" t="n">
        <v>27.2221401271826</v>
      </c>
      <c r="H47" s="12" t="n">
        <v>7.2967477699063</v>
      </c>
      <c r="I47" s="12" t="n">
        <v>2.92888976752716</v>
      </c>
      <c r="J47" s="13" t="n">
        <v>428</v>
      </c>
      <c r="K47" s="13" t="n">
        <v>1775</v>
      </c>
    </row>
    <row r="48" customFormat="false" ht="15.65" hidden="false" customHeight="false" outlineLevel="0" collapsed="false">
      <c r="B48" s="11"/>
      <c r="C48" s="11" t="s">
        <v>163</v>
      </c>
      <c r="D48" s="12" t="n">
        <v>22.2512616988228</v>
      </c>
      <c r="E48" s="12" t="n">
        <v>1.75040892632804</v>
      </c>
      <c r="F48" s="12" t="n">
        <v>19.0073583317368</v>
      </c>
      <c r="G48" s="12" t="n">
        <v>25.8719410558656</v>
      </c>
      <c r="H48" s="12" t="n">
        <v>7.86656033271425</v>
      </c>
      <c r="I48" s="12" t="n">
        <v>2.68137108828734</v>
      </c>
      <c r="J48" s="13" t="n">
        <v>368</v>
      </c>
      <c r="K48" s="13" t="n">
        <v>1515</v>
      </c>
    </row>
    <row r="49" customFormat="false" ht="15.65" hidden="false" customHeight="false" outlineLevel="0" collapsed="false">
      <c r="B49" s="11"/>
      <c r="C49" s="11" t="s">
        <v>164</v>
      </c>
      <c r="D49" s="12" t="n">
        <v>17.4895512602517</v>
      </c>
      <c r="E49" s="12" t="n">
        <v>1.51392357363662</v>
      </c>
      <c r="F49" s="12" t="n">
        <v>14.7157093803987</v>
      </c>
      <c r="G49" s="12" t="n">
        <v>20.6595906102588</v>
      </c>
      <c r="H49" s="12" t="n">
        <v>8.65616019021193</v>
      </c>
      <c r="I49" s="12" t="n">
        <v>2.37444153172589</v>
      </c>
      <c r="J49" s="13" t="n">
        <v>286</v>
      </c>
      <c r="K49" s="13" t="n">
        <v>1496</v>
      </c>
    </row>
    <row r="50" customFormat="false" ht="15.65" hidden="false" customHeight="false" outlineLevel="0" collapsed="false">
      <c r="B50" s="11"/>
      <c r="C50" s="11" t="s">
        <v>165</v>
      </c>
      <c r="D50" s="12" t="n">
        <v>20.5508724880886</v>
      </c>
      <c r="E50" s="12" t="n">
        <v>1.76900970933275</v>
      </c>
      <c r="F50" s="12" t="n">
        <v>17.2973069317486</v>
      </c>
      <c r="G50" s="12" t="n">
        <v>24.2370729345398</v>
      </c>
      <c r="H50" s="12" t="n">
        <v>8.607954286895</v>
      </c>
      <c r="I50" s="12" t="n">
        <v>2.850046889248</v>
      </c>
      <c r="J50" s="13" t="n">
        <v>276</v>
      </c>
      <c r="K50" s="13" t="n">
        <v>1488</v>
      </c>
    </row>
    <row r="51" customFormat="false" ht="15.65" hidden="false" customHeight="false" outlineLevel="0" collapsed="false">
      <c r="B51" s="11"/>
      <c r="C51" s="11" t="s">
        <v>166</v>
      </c>
      <c r="D51" s="12" t="n">
        <v>15.0523564188004</v>
      </c>
      <c r="E51" s="12" t="n">
        <v>1.3239587098963</v>
      </c>
      <c r="F51" s="12" t="n">
        <v>12.6356285360486</v>
      </c>
      <c r="G51" s="12" t="n">
        <v>17.8369425245732</v>
      </c>
      <c r="H51" s="12" t="n">
        <v>8.79569067500072</v>
      </c>
      <c r="I51" s="12" t="n">
        <v>2.29893194574016</v>
      </c>
      <c r="J51" s="13" t="n">
        <v>247</v>
      </c>
      <c r="K51" s="13" t="n">
        <v>1678</v>
      </c>
    </row>
    <row r="52" customFormat="false" ht="15.65" hidden="false" customHeight="true" outlineLevel="0" collapsed="false">
      <c r="B52" s="11" t="s">
        <v>167</v>
      </c>
      <c r="C52" s="11" t="s">
        <v>168</v>
      </c>
      <c r="D52" s="12" t="n">
        <v>17.916959319315</v>
      </c>
      <c r="E52" s="12" t="n">
        <v>0.872123116862817</v>
      </c>
      <c r="F52" s="12" t="n">
        <v>16.2701352637557</v>
      </c>
      <c r="G52" s="12" t="n">
        <v>19.6912700058676</v>
      </c>
      <c r="H52" s="12" t="n">
        <v>4.86758440045485</v>
      </c>
      <c r="I52" s="12" t="n">
        <v>2.59932352323807</v>
      </c>
      <c r="J52" s="13" t="n">
        <v>891</v>
      </c>
      <c r="K52" s="13" t="n">
        <v>5027</v>
      </c>
    </row>
    <row r="53" customFormat="false" ht="15.65" hidden="false" customHeight="false" outlineLevel="0" collapsed="false">
      <c r="B53" s="11"/>
      <c r="C53" s="11" t="s">
        <v>169</v>
      </c>
      <c r="D53" s="12" t="n">
        <v>23.4634285211689</v>
      </c>
      <c r="E53" s="12" t="n">
        <v>1.24596678878809</v>
      </c>
      <c r="F53" s="12" t="n">
        <v>21.1086233354368</v>
      </c>
      <c r="G53" s="12" t="n">
        <v>25.9943711184376</v>
      </c>
      <c r="H53" s="12" t="n">
        <v>5.31025032281184</v>
      </c>
      <c r="I53" s="12" t="n">
        <v>2.52772500682547</v>
      </c>
      <c r="J53" s="13" t="n">
        <v>714</v>
      </c>
      <c r="K53" s="13" t="n">
        <v>2925</v>
      </c>
    </row>
    <row r="54" customFormat="false" ht="15.65" hidden="false" customHeight="true" outlineLevel="0" collapsed="false">
      <c r="B54" s="11" t="s">
        <v>170</v>
      </c>
      <c r="C54" s="11" t="s">
        <v>171</v>
      </c>
      <c r="D54" s="12" t="n">
        <v>17.8849163204282</v>
      </c>
      <c r="E54" s="12" t="n">
        <v>0.907204901146389</v>
      </c>
      <c r="F54" s="12" t="n">
        <v>16.1745783044821</v>
      </c>
      <c r="G54" s="12" t="n">
        <v>19.7335339786699</v>
      </c>
      <c r="H54" s="12" t="n">
        <v>5.07245818147987</v>
      </c>
      <c r="I54" s="12" t="n">
        <v>2.77904149611684</v>
      </c>
      <c r="J54" s="13" t="n">
        <v>865</v>
      </c>
      <c r="K54" s="13" t="n">
        <v>4960</v>
      </c>
    </row>
    <row r="55" customFormat="false" ht="15.65" hidden="false" customHeight="false" outlineLevel="0" collapsed="false">
      <c r="B55" s="11"/>
      <c r="C55" s="11" t="s">
        <v>170</v>
      </c>
      <c r="D55" s="12" t="n">
        <v>22.9906647116234</v>
      </c>
      <c r="E55" s="12" t="n">
        <v>1.32918825777624</v>
      </c>
      <c r="F55" s="12" t="n">
        <v>20.487971562349</v>
      </c>
      <c r="G55" s="12" t="n">
        <v>25.7002579583323</v>
      </c>
      <c r="H55" s="12" t="n">
        <v>5.78142595896428</v>
      </c>
      <c r="I55" s="12" t="n">
        <v>3.02257692632078</v>
      </c>
      <c r="J55" s="13" t="n">
        <v>748</v>
      </c>
      <c r="K55" s="13" t="n">
        <v>3030</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192</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261</v>
      </c>
      <c r="K2" s="9" t="str">
        <f aca="false">HYPERLINK("#'INDICE'!A1", "Índice")</f>
        <v>Índice</v>
      </c>
    </row>
    <row r="3" customFormat="false" ht="15" hidden="false" customHeight="false" outlineLevel="0" collapsed="false">
      <c r="B3" s="7" t="s">
        <v>109</v>
      </c>
      <c r="C3" s="8" t="s">
        <v>60</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91.5741984058414</v>
      </c>
      <c r="E9" s="12" t="n">
        <v>0.31328875182813</v>
      </c>
      <c r="F9" s="12" t="n">
        <v>90.9392035428094</v>
      </c>
      <c r="G9" s="12" t="n">
        <v>92.1685241922976</v>
      </c>
      <c r="H9" s="12" t="n">
        <v>0.342114653780192</v>
      </c>
      <c r="I9" s="12" t="n">
        <v>2.67321965166815</v>
      </c>
      <c r="J9" s="13" t="n">
        <v>19021</v>
      </c>
      <c r="K9" s="13" t="n">
        <v>21016</v>
      </c>
    </row>
    <row r="10" customFormat="false" ht="15" hidden="false" customHeight="true" outlineLevel="0" collapsed="false">
      <c r="B10" s="11" t="s">
        <v>127</v>
      </c>
      <c r="C10" s="11" t="s">
        <v>128</v>
      </c>
      <c r="D10" s="12" t="n">
        <v>92.4985965269972</v>
      </c>
      <c r="E10" s="12" t="n">
        <v>0.400974516860178</v>
      </c>
      <c r="F10" s="12" t="n">
        <v>91.6732651824957</v>
      </c>
      <c r="G10" s="12" t="n">
        <v>93.2481475480626</v>
      </c>
      <c r="H10" s="12" t="n">
        <v>0.43349254141726</v>
      </c>
      <c r="I10" s="12" t="n">
        <v>2.99168427157872</v>
      </c>
      <c r="J10" s="13" t="n">
        <v>11885</v>
      </c>
      <c r="K10" s="13" t="n">
        <v>12912</v>
      </c>
    </row>
    <row r="11" customFormat="false" ht="15" hidden="false" customHeight="false" outlineLevel="0" collapsed="false">
      <c r="B11" s="11"/>
      <c r="C11" s="11" t="s">
        <v>129</v>
      </c>
      <c r="D11" s="12" t="n">
        <v>89.8617398560215</v>
      </c>
      <c r="E11" s="12" t="n">
        <v>0.493370509110216</v>
      </c>
      <c r="F11" s="12" t="n">
        <v>88.8517353986051</v>
      </c>
      <c r="G11" s="12" t="n">
        <v>90.7897256633712</v>
      </c>
      <c r="H11" s="12" t="n">
        <v>0.54903289197461</v>
      </c>
      <c r="I11" s="12" t="n">
        <v>2.16498034516103</v>
      </c>
      <c r="J11" s="13" t="n">
        <v>7136</v>
      </c>
      <c r="K11" s="13" t="n">
        <v>8104</v>
      </c>
    </row>
    <row r="12" customFormat="false" ht="15" hidden="false" customHeight="true" outlineLevel="0" collapsed="false">
      <c r="B12" s="11" t="s">
        <v>130</v>
      </c>
      <c r="C12" s="11" t="s">
        <v>131</v>
      </c>
      <c r="D12" s="12" t="n">
        <v>87.7883212687574</v>
      </c>
      <c r="E12" s="12" t="n">
        <v>0.519404010499516</v>
      </c>
      <c r="F12" s="12" t="n">
        <v>86.7322770826918</v>
      </c>
      <c r="G12" s="12" t="n">
        <v>88.7711919353667</v>
      </c>
      <c r="H12" s="12" t="n">
        <v>0.591655020842009</v>
      </c>
      <c r="I12" s="12" t="n">
        <v>2.64409597476354</v>
      </c>
      <c r="J12" s="13" t="n">
        <v>9356</v>
      </c>
      <c r="K12" s="13" t="n">
        <v>10508</v>
      </c>
    </row>
    <row r="13" customFormat="false" ht="15" hidden="false" customHeight="false" outlineLevel="0" collapsed="false">
      <c r="B13" s="11"/>
      <c r="C13" s="11" t="s">
        <v>132</v>
      </c>
      <c r="D13" s="12" t="n">
        <v>94.9497843458929</v>
      </c>
      <c r="E13" s="12" t="n">
        <v>0.391826204454864</v>
      </c>
      <c r="F13" s="12" t="n">
        <v>94.1227939666493</v>
      </c>
      <c r="G13" s="12" t="n">
        <v>95.6657662349719</v>
      </c>
      <c r="H13" s="12" t="n">
        <v>0.412666766074454</v>
      </c>
      <c r="I13" s="12" t="n">
        <v>2.02668735738499</v>
      </c>
      <c r="J13" s="13" t="n">
        <v>5989</v>
      </c>
      <c r="K13" s="13" t="n">
        <v>6331</v>
      </c>
    </row>
    <row r="14" customFormat="false" ht="15" hidden="false" customHeight="false" outlineLevel="0" collapsed="false">
      <c r="B14" s="11"/>
      <c r="C14" s="11" t="s">
        <v>133</v>
      </c>
      <c r="D14" s="12" t="n">
        <v>86.9460612631641</v>
      </c>
      <c r="E14" s="12" t="n">
        <v>0.83385398292178</v>
      </c>
      <c r="F14" s="12" t="n">
        <v>85.2187681283466</v>
      </c>
      <c r="G14" s="12" t="n">
        <v>88.4987493026388</v>
      </c>
      <c r="H14" s="12" t="n">
        <v>0.959047449427192</v>
      </c>
      <c r="I14" s="12" t="n">
        <v>2.55828557467525</v>
      </c>
      <c r="J14" s="13" t="n">
        <v>3676</v>
      </c>
      <c r="K14" s="13" t="n">
        <v>4177</v>
      </c>
    </row>
    <row r="15" customFormat="false" ht="15" hidden="false" customHeight="true" outlineLevel="0" collapsed="false">
      <c r="B15" s="11" t="s">
        <v>134</v>
      </c>
      <c r="C15" s="11" t="s">
        <v>135</v>
      </c>
      <c r="D15" s="12" t="n">
        <v>88.4451698698125</v>
      </c>
      <c r="E15" s="12" t="n">
        <v>1.33471575502446</v>
      </c>
      <c r="F15" s="12" t="n">
        <v>85.532453934655</v>
      </c>
      <c r="G15" s="12" t="n">
        <v>90.8343156562208</v>
      </c>
      <c r="H15" s="12" t="n">
        <v>1.50908835043124</v>
      </c>
      <c r="I15" s="12" t="n">
        <v>1.74491375327983</v>
      </c>
      <c r="J15" s="13" t="n">
        <v>894</v>
      </c>
      <c r="K15" s="13" t="n">
        <v>1002</v>
      </c>
    </row>
    <row r="16" customFormat="false" ht="15" hidden="false" customHeight="false" outlineLevel="0" collapsed="false">
      <c r="B16" s="11"/>
      <c r="C16" s="11" t="s">
        <v>136</v>
      </c>
      <c r="D16" s="12" t="n">
        <v>86.1981071335843</v>
      </c>
      <c r="E16" s="12" t="n">
        <v>1.53262625065467</v>
      </c>
      <c r="F16" s="12" t="n">
        <v>82.8682546114398</v>
      </c>
      <c r="G16" s="12" t="n">
        <v>88.9669151447698</v>
      </c>
      <c r="H16" s="12" t="n">
        <v>1.77802773357831</v>
      </c>
      <c r="I16" s="12" t="n">
        <v>1.57360040987389</v>
      </c>
      <c r="J16" s="13" t="n">
        <v>691</v>
      </c>
      <c r="K16" s="13" t="n">
        <v>798</v>
      </c>
    </row>
    <row r="17" customFormat="false" ht="15" hidden="false" customHeight="false" outlineLevel="0" collapsed="false">
      <c r="B17" s="11"/>
      <c r="C17" s="11" t="s">
        <v>137</v>
      </c>
      <c r="D17" s="12" t="n">
        <v>88.6000040101427</v>
      </c>
      <c r="E17" s="12" t="n">
        <v>1.66975362064979</v>
      </c>
      <c r="F17" s="12" t="n">
        <v>84.8465500101185</v>
      </c>
      <c r="G17" s="12" t="n">
        <v>91.5166980698545</v>
      </c>
      <c r="H17" s="12" t="n">
        <v>1.88459768067125</v>
      </c>
      <c r="I17" s="12" t="n">
        <v>2.19724970792247</v>
      </c>
      <c r="J17" s="13" t="n">
        <v>709</v>
      </c>
      <c r="K17" s="13" t="n">
        <v>797</v>
      </c>
    </row>
    <row r="18" customFormat="false" ht="15" hidden="false" customHeight="false" outlineLevel="0" collapsed="false">
      <c r="B18" s="11"/>
      <c r="C18" s="11" t="s">
        <v>138</v>
      </c>
      <c r="D18" s="12" t="n">
        <v>89.351171072371</v>
      </c>
      <c r="E18" s="12" t="n">
        <v>1.60056684130997</v>
      </c>
      <c r="F18" s="12" t="n">
        <v>85.7200302766337</v>
      </c>
      <c r="G18" s="12" t="n">
        <v>92.1436029903487</v>
      </c>
      <c r="H18" s="12" t="n">
        <v>1.79132161571064</v>
      </c>
      <c r="I18" s="12" t="n">
        <v>1.73931423003122</v>
      </c>
      <c r="J18" s="13" t="n">
        <v>586</v>
      </c>
      <c r="K18" s="13" t="n">
        <v>647</v>
      </c>
    </row>
    <row r="19" customFormat="false" ht="15" hidden="false" customHeight="false" outlineLevel="0" collapsed="false">
      <c r="B19" s="11"/>
      <c r="C19" s="11" t="s">
        <v>139</v>
      </c>
      <c r="D19" s="12" t="n">
        <v>85.8848935747781</v>
      </c>
      <c r="E19" s="12" t="n">
        <v>1.78034387914798</v>
      </c>
      <c r="F19" s="12" t="n">
        <v>81.9438407365739</v>
      </c>
      <c r="G19" s="12" t="n">
        <v>89.0803749629616</v>
      </c>
      <c r="H19" s="12" t="n">
        <v>2.07294182369554</v>
      </c>
      <c r="I19" s="12" t="n">
        <v>1.37528465377584</v>
      </c>
      <c r="J19" s="13" t="n">
        <v>452</v>
      </c>
      <c r="K19" s="13" t="n">
        <v>527</v>
      </c>
    </row>
    <row r="20" customFormat="false" ht="15" hidden="false" customHeight="false" outlineLevel="0" collapsed="false">
      <c r="B20" s="11"/>
      <c r="C20" s="11" t="s">
        <v>140</v>
      </c>
      <c r="D20" s="12" t="n">
        <v>88.9103114281854</v>
      </c>
      <c r="E20" s="12" t="n">
        <v>1.487187084209</v>
      </c>
      <c r="F20" s="12" t="n">
        <v>85.5993192981312</v>
      </c>
      <c r="G20" s="12" t="n">
        <v>91.5353220178973</v>
      </c>
      <c r="H20" s="12" t="n">
        <v>1.67268234732282</v>
      </c>
      <c r="I20" s="12" t="n">
        <v>1.74069006165828</v>
      </c>
      <c r="J20" s="13" t="n">
        <v>698</v>
      </c>
      <c r="K20" s="13" t="n">
        <v>777</v>
      </c>
    </row>
    <row r="21" customFormat="false" ht="15" hidden="false" customHeight="false" outlineLevel="0" collapsed="false">
      <c r="B21" s="11"/>
      <c r="C21" s="11" t="s">
        <v>141</v>
      </c>
      <c r="D21" s="12" t="n">
        <v>95.7883394177095</v>
      </c>
      <c r="E21" s="12" t="n">
        <v>0.708460618809514</v>
      </c>
      <c r="F21" s="12" t="n">
        <v>94.146448493943</v>
      </c>
      <c r="G21" s="12" t="n">
        <v>96.9844398282111</v>
      </c>
      <c r="H21" s="12" t="n">
        <v>0.739610502819232</v>
      </c>
      <c r="I21" s="12" t="n">
        <v>1.78283688301815</v>
      </c>
      <c r="J21" s="13" t="n">
        <v>1377</v>
      </c>
      <c r="K21" s="13" t="n">
        <v>1434</v>
      </c>
    </row>
    <row r="22" customFormat="false" ht="15" hidden="false" customHeight="false" outlineLevel="0" collapsed="false">
      <c r="B22" s="11"/>
      <c r="C22" s="11" t="s">
        <v>142</v>
      </c>
      <c r="D22" s="12" t="n">
        <v>91.8837681237207</v>
      </c>
      <c r="E22" s="12" t="n">
        <v>0.931735126210936</v>
      </c>
      <c r="F22" s="12" t="n">
        <v>89.8399539066424</v>
      </c>
      <c r="G22" s="12" t="n">
        <v>93.5459805247105</v>
      </c>
      <c r="H22" s="12" t="n">
        <v>1.01403669574844</v>
      </c>
      <c r="I22" s="12" t="n">
        <v>1.28400645308956</v>
      </c>
      <c r="J22" s="13" t="n">
        <v>1019</v>
      </c>
      <c r="K22" s="13" t="n">
        <v>1104</v>
      </c>
    </row>
    <row r="23" customFormat="false" ht="15" hidden="false" customHeight="false" outlineLevel="0" collapsed="false">
      <c r="B23" s="11"/>
      <c r="C23" s="11" t="s">
        <v>143</v>
      </c>
      <c r="D23" s="12" t="n">
        <v>95.9183087145156</v>
      </c>
      <c r="E23" s="12" t="n">
        <v>0.69312784378443</v>
      </c>
      <c r="F23" s="12" t="n">
        <v>94.3055733346335</v>
      </c>
      <c r="G23" s="12" t="n">
        <v>97.0883982277949</v>
      </c>
      <c r="H23" s="12" t="n">
        <v>0.722623087368446</v>
      </c>
      <c r="I23" s="12" t="n">
        <v>1.37191380919257</v>
      </c>
      <c r="J23" s="13" t="n">
        <v>1067</v>
      </c>
      <c r="K23" s="13" t="n">
        <v>1119</v>
      </c>
    </row>
    <row r="24" customFormat="false" ht="15" hidden="false" customHeight="false" outlineLevel="0" collapsed="false">
      <c r="B24" s="11"/>
      <c r="C24" s="11" t="s">
        <v>144</v>
      </c>
      <c r="D24" s="12" t="n">
        <v>86.3719268818986</v>
      </c>
      <c r="E24" s="12" t="n">
        <v>1.79664000005848</v>
      </c>
      <c r="F24" s="12" t="n">
        <v>82.3850786041737</v>
      </c>
      <c r="G24" s="12" t="n">
        <v>89.5706494067872</v>
      </c>
      <c r="H24" s="12" t="n">
        <v>2.08012031793054</v>
      </c>
      <c r="I24" s="12" t="n">
        <v>1.68651489574571</v>
      </c>
      <c r="J24" s="13" t="n">
        <v>531</v>
      </c>
      <c r="K24" s="13" t="n">
        <v>616</v>
      </c>
    </row>
    <row r="25" customFormat="false" ht="15" hidden="false" customHeight="false" outlineLevel="0" collapsed="false">
      <c r="B25" s="11"/>
      <c r="C25" s="11" t="s">
        <v>145</v>
      </c>
      <c r="D25" s="12" t="n">
        <v>91.5218299414201</v>
      </c>
      <c r="E25" s="12" t="n">
        <v>1.44545219050892</v>
      </c>
      <c r="F25" s="12" t="n">
        <v>88.1732466548941</v>
      </c>
      <c r="G25" s="12" t="n">
        <v>93.9869644281199</v>
      </c>
      <c r="H25" s="12" t="n">
        <v>1.57935237028598</v>
      </c>
      <c r="I25" s="12" t="n">
        <v>1.8983214783927</v>
      </c>
      <c r="J25" s="13" t="n">
        <v>642</v>
      </c>
      <c r="K25" s="13" t="n">
        <v>706</v>
      </c>
    </row>
    <row r="26" customFormat="false" ht="15" hidden="false" customHeight="false" outlineLevel="0" collapsed="false">
      <c r="B26" s="11"/>
      <c r="C26" s="11" t="s">
        <v>146</v>
      </c>
      <c r="D26" s="12" t="n">
        <v>93.4962098877552</v>
      </c>
      <c r="E26" s="12" t="n">
        <v>0.862256083074534</v>
      </c>
      <c r="F26" s="12" t="n">
        <v>91.5620421958371</v>
      </c>
      <c r="G26" s="12" t="n">
        <v>95.0111797648112</v>
      </c>
      <c r="H26" s="12" t="n">
        <v>0.922236403068848</v>
      </c>
      <c r="I26" s="12" t="n">
        <v>0.975696847563367</v>
      </c>
      <c r="J26" s="13" t="n">
        <v>751</v>
      </c>
      <c r="K26" s="13" t="n">
        <v>799</v>
      </c>
    </row>
    <row r="27" customFormat="false" ht="15" hidden="false" customHeight="false" outlineLevel="0" collapsed="false">
      <c r="B27" s="11"/>
      <c r="C27" s="11" t="s">
        <v>147</v>
      </c>
      <c r="D27" s="12" t="n">
        <v>94.2777413247133</v>
      </c>
      <c r="E27" s="12" t="n">
        <v>0.809226504916843</v>
      </c>
      <c r="F27" s="12" t="n">
        <v>92.4526089448063</v>
      </c>
      <c r="G27" s="12" t="n">
        <v>95.6821278671519</v>
      </c>
      <c r="H27" s="12" t="n">
        <v>0.858343118477658</v>
      </c>
      <c r="I27" s="12" t="n">
        <v>1.40927504681016</v>
      </c>
      <c r="J27" s="13" t="n">
        <v>1090</v>
      </c>
      <c r="K27" s="13" t="n">
        <v>1162</v>
      </c>
    </row>
    <row r="28" customFormat="false" ht="15" hidden="false" customHeight="false" outlineLevel="0" collapsed="false">
      <c r="B28" s="11"/>
      <c r="C28" s="11" t="s">
        <v>148</v>
      </c>
      <c r="D28" s="12" t="n">
        <v>89.59041881849</v>
      </c>
      <c r="E28" s="12" t="n">
        <v>1.88471354953363</v>
      </c>
      <c r="F28" s="12" t="n">
        <v>85.1830506687231</v>
      </c>
      <c r="G28" s="12" t="n">
        <v>92.7976418573284</v>
      </c>
      <c r="H28" s="12" t="n">
        <v>2.10369989825815</v>
      </c>
      <c r="I28" s="12" t="n">
        <v>1.89681609105421</v>
      </c>
      <c r="J28" s="13" t="n">
        <v>455</v>
      </c>
      <c r="K28" s="13" t="n">
        <v>499</v>
      </c>
    </row>
    <row r="29" customFormat="false" ht="15" hidden="false" customHeight="false" outlineLevel="0" collapsed="false">
      <c r="B29" s="11"/>
      <c r="C29" s="11" t="s">
        <v>149</v>
      </c>
      <c r="D29" s="12" t="n">
        <v>87.1707822996609</v>
      </c>
      <c r="E29" s="12" t="n">
        <v>1.72821520456882</v>
      </c>
      <c r="F29" s="12" t="n">
        <v>83.3303658116848</v>
      </c>
      <c r="G29" s="12" t="n">
        <v>90.2301608610662</v>
      </c>
      <c r="H29" s="12" t="n">
        <v>1.98256245840246</v>
      </c>
      <c r="I29" s="12" t="n">
        <v>2.03507067575222</v>
      </c>
      <c r="J29" s="13" t="n">
        <v>667</v>
      </c>
      <c r="K29" s="13" t="n">
        <v>763</v>
      </c>
    </row>
    <row r="30" customFormat="false" ht="15" hidden="false" customHeight="false" outlineLevel="0" collapsed="false">
      <c r="B30" s="11"/>
      <c r="C30" s="11" t="s">
        <v>150</v>
      </c>
      <c r="D30" s="12" t="n">
        <v>81.910667136248</v>
      </c>
      <c r="E30" s="12" t="n">
        <v>1.93942950232083</v>
      </c>
      <c r="F30" s="12" t="n">
        <v>77.7242525312173</v>
      </c>
      <c r="G30" s="12" t="n">
        <v>85.4575127643268</v>
      </c>
      <c r="H30" s="12" t="n">
        <v>2.36773740237622</v>
      </c>
      <c r="I30" s="12" t="n">
        <v>1.63990050656418</v>
      </c>
      <c r="J30" s="13" t="n">
        <v>548</v>
      </c>
      <c r="K30" s="13" t="n">
        <v>647</v>
      </c>
    </row>
    <row r="31" customFormat="false" ht="15" hidden="false" customHeight="false" outlineLevel="0" collapsed="false">
      <c r="B31" s="11"/>
      <c r="C31" s="11" t="s">
        <v>151</v>
      </c>
      <c r="D31" s="12" t="n">
        <v>86.2521680602273</v>
      </c>
      <c r="E31" s="12" t="n">
        <v>1.13378927856421</v>
      </c>
      <c r="F31" s="12" t="n">
        <v>83.8651626917779</v>
      </c>
      <c r="G31" s="12" t="n">
        <v>88.3351551355578</v>
      </c>
      <c r="H31" s="12" t="n">
        <v>1.31450525136078</v>
      </c>
      <c r="I31" s="12" t="n">
        <v>2.31016982414798</v>
      </c>
      <c r="J31" s="13" t="n">
        <v>1867</v>
      </c>
      <c r="K31" s="13" t="n">
        <v>2132</v>
      </c>
    </row>
    <row r="32" customFormat="false" ht="15" hidden="false" customHeight="false" outlineLevel="0" collapsed="false">
      <c r="B32" s="11"/>
      <c r="C32" s="11" t="s">
        <v>152</v>
      </c>
      <c r="D32" s="12" t="n">
        <v>87.7502732792948</v>
      </c>
      <c r="E32" s="12" t="n">
        <v>1.21508179855035</v>
      </c>
      <c r="F32" s="12" t="n">
        <v>85.1419816300311</v>
      </c>
      <c r="G32" s="12" t="n">
        <v>89.9547071563849</v>
      </c>
      <c r="H32" s="12" t="n">
        <v>1.38470428996038</v>
      </c>
      <c r="I32" s="12" t="n">
        <v>1.75673679367882</v>
      </c>
      <c r="J32" s="13" t="n">
        <v>1137</v>
      </c>
      <c r="K32" s="13" t="n">
        <v>1280</v>
      </c>
    </row>
    <row r="33" customFormat="false" ht="15" hidden="false" customHeight="false" outlineLevel="0" collapsed="false">
      <c r="B33" s="11"/>
      <c r="C33" s="11" t="s">
        <v>153</v>
      </c>
      <c r="D33" s="12" t="n">
        <v>90.8651604267737</v>
      </c>
      <c r="E33" s="12" t="n">
        <v>1.45567879795353</v>
      </c>
      <c r="F33" s="12" t="n">
        <v>87.5384029160011</v>
      </c>
      <c r="G33" s="12" t="n">
        <v>93.3710575972494</v>
      </c>
      <c r="H33" s="12" t="n">
        <v>1.60202083077445</v>
      </c>
      <c r="I33" s="12" t="n">
        <v>2.11379627142296</v>
      </c>
      <c r="J33" s="13" t="n">
        <v>758</v>
      </c>
      <c r="K33" s="13" t="n">
        <v>829</v>
      </c>
    </row>
    <row r="34" customFormat="false" ht="15" hidden="false" customHeight="false" outlineLevel="0" collapsed="false">
      <c r="B34" s="11"/>
      <c r="C34" s="11" t="s">
        <v>154</v>
      </c>
      <c r="D34" s="12" t="n">
        <v>87.2651415311231</v>
      </c>
      <c r="E34" s="12" t="n">
        <v>1.5351091888453</v>
      </c>
      <c r="F34" s="12" t="n">
        <v>83.9014124139904</v>
      </c>
      <c r="G34" s="12" t="n">
        <v>90.0097221110838</v>
      </c>
      <c r="H34" s="12" t="n">
        <v>1.75913218257694</v>
      </c>
      <c r="I34" s="12" t="n">
        <v>1.86394244297873</v>
      </c>
      <c r="J34" s="13" t="n">
        <v>769</v>
      </c>
      <c r="K34" s="13" t="n">
        <v>880</v>
      </c>
    </row>
    <row r="35" customFormat="false" ht="15" hidden="false" customHeight="false" outlineLevel="0" collapsed="false">
      <c r="B35" s="11"/>
      <c r="C35" s="11" t="s">
        <v>155</v>
      </c>
      <c r="D35" s="12" t="n">
        <v>84.8787984965451</v>
      </c>
      <c r="E35" s="12" t="n">
        <v>2.48361107085606</v>
      </c>
      <c r="F35" s="12" t="n">
        <v>79.2270333679038</v>
      </c>
      <c r="G35" s="12" t="n">
        <v>89.2024370336388</v>
      </c>
      <c r="H35" s="12" t="n">
        <v>2.92606765746943</v>
      </c>
      <c r="I35" s="12" t="n">
        <v>2.68173495350219</v>
      </c>
      <c r="J35" s="13" t="n">
        <v>479</v>
      </c>
      <c r="K35" s="13" t="n">
        <v>559</v>
      </c>
    </row>
    <row r="36" customFormat="false" ht="15" hidden="false" customHeight="false" outlineLevel="0" collapsed="false">
      <c r="B36" s="11"/>
      <c r="C36" s="11" t="s">
        <v>156</v>
      </c>
      <c r="D36" s="12" t="n">
        <v>93.0583084845562</v>
      </c>
      <c r="E36" s="12" t="n">
        <v>0.861624100840093</v>
      </c>
      <c r="F36" s="12" t="n">
        <v>91.1515148654568</v>
      </c>
      <c r="G36" s="12" t="n">
        <v>94.5786388853497</v>
      </c>
      <c r="H36" s="12" t="n">
        <v>0.925897015399852</v>
      </c>
      <c r="I36" s="12" t="n">
        <v>1.40783351932089</v>
      </c>
      <c r="J36" s="13" t="n">
        <v>1149</v>
      </c>
      <c r="K36" s="13" t="n">
        <v>1226</v>
      </c>
    </row>
    <row r="37" customFormat="false" ht="15" hidden="false" customHeight="false" outlineLevel="0" collapsed="false">
      <c r="B37" s="11"/>
      <c r="C37" s="11" t="s">
        <v>157</v>
      </c>
      <c r="D37" s="12" t="n">
        <v>96.4939839193172</v>
      </c>
      <c r="E37" s="12" t="n">
        <v>0.775826819038551</v>
      </c>
      <c r="F37" s="12" t="n">
        <v>94.5763057087006</v>
      </c>
      <c r="G37" s="12" t="n">
        <v>97.7497532359679</v>
      </c>
      <c r="H37" s="12" t="n">
        <v>0.8040157401805</v>
      </c>
      <c r="I37" s="12" t="n">
        <v>1.26676317330611</v>
      </c>
      <c r="J37" s="13" t="n">
        <v>685</v>
      </c>
      <c r="K37" s="13" t="n">
        <v>713</v>
      </c>
    </row>
    <row r="38" customFormat="false" ht="15" hidden="false" customHeight="true" outlineLevel="0" collapsed="false">
      <c r="B38" s="11" t="s">
        <v>158</v>
      </c>
      <c r="C38" s="11" t="s">
        <v>159</v>
      </c>
      <c r="D38" s="12" t="n">
        <v>91.0486695408547</v>
      </c>
      <c r="E38" s="12" t="n">
        <v>0.442528878294944</v>
      </c>
      <c r="F38" s="12" t="n">
        <v>90.1417194472926</v>
      </c>
      <c r="G38" s="12" t="n">
        <v>91.8796977397819</v>
      </c>
      <c r="H38" s="12" t="n">
        <v>0.486035524216392</v>
      </c>
      <c r="I38" s="12" t="n">
        <v>2.58399742104521</v>
      </c>
      <c r="J38" s="13" t="n">
        <v>9652</v>
      </c>
      <c r="K38" s="13" t="n">
        <v>10755</v>
      </c>
    </row>
    <row r="39" customFormat="false" ht="15" hidden="false" customHeight="false" outlineLevel="0" collapsed="false">
      <c r="B39" s="11"/>
      <c r="C39" s="11" t="s">
        <v>160</v>
      </c>
      <c r="D39" s="12" t="n">
        <v>92.0085286551011</v>
      </c>
      <c r="E39" s="12" t="n">
        <v>0.457493671847257</v>
      </c>
      <c r="F39" s="12" t="n">
        <v>91.0637394125563</v>
      </c>
      <c r="G39" s="12" t="n">
        <v>92.8612602394606</v>
      </c>
      <c r="H39" s="12" t="n">
        <v>0.497229635702791</v>
      </c>
      <c r="I39" s="12" t="n">
        <v>2.92053698777807</v>
      </c>
      <c r="J39" s="13" t="n">
        <v>9369</v>
      </c>
      <c r="K39" s="13" t="n">
        <v>10261</v>
      </c>
    </row>
    <row r="40" customFormat="false" ht="15" hidden="false" customHeight="true" outlineLevel="0" collapsed="false">
      <c r="B40" s="11" t="s">
        <v>182</v>
      </c>
      <c r="C40" s="11" t="s">
        <v>183</v>
      </c>
      <c r="D40" s="12" t="n">
        <v>91.1099553181634</v>
      </c>
      <c r="E40" s="12" t="n">
        <v>0.407914425080203</v>
      </c>
      <c r="F40" s="12" t="n">
        <v>90.276952197948</v>
      </c>
      <c r="G40" s="12" t="n">
        <v>91.8780131329578</v>
      </c>
      <c r="H40" s="12" t="n">
        <v>0.447716633880164</v>
      </c>
      <c r="I40" s="12" t="n">
        <v>2.18497605539386</v>
      </c>
      <c r="J40" s="13" t="n">
        <v>9593</v>
      </c>
      <c r="K40" s="13" t="n">
        <v>10637</v>
      </c>
    </row>
    <row r="41" customFormat="false" ht="15" hidden="false" customHeight="false" outlineLevel="0" collapsed="false">
      <c r="B41" s="11"/>
      <c r="C41" s="11" t="s">
        <v>184</v>
      </c>
      <c r="D41" s="12" t="n">
        <v>92.0442499700669</v>
      </c>
      <c r="E41" s="12" t="n">
        <v>0.383811436280026</v>
      </c>
      <c r="F41" s="12" t="n">
        <v>91.2583808319517</v>
      </c>
      <c r="G41" s="12" t="n">
        <v>92.7650707492637</v>
      </c>
      <c r="H41" s="12" t="n">
        <v>0.416985782821679</v>
      </c>
      <c r="I41" s="12" t="n">
        <v>2.08771732985425</v>
      </c>
      <c r="J41" s="13" t="n">
        <v>9428</v>
      </c>
      <c r="K41" s="13" t="n">
        <v>10379</v>
      </c>
    </row>
    <row r="42" customFormat="false" ht="15" hidden="false" customHeight="true" outlineLevel="0" collapsed="false">
      <c r="B42" s="11" t="s">
        <v>185</v>
      </c>
      <c r="C42" s="11" t="s">
        <v>186</v>
      </c>
      <c r="D42" s="12" t="n">
        <v>81.8462937727223</v>
      </c>
      <c r="E42" s="12" t="n">
        <v>1.28319612165099</v>
      </c>
      <c r="F42" s="12" t="n">
        <v>79.1893806993295</v>
      </c>
      <c r="G42" s="12" t="n">
        <v>84.2315408458178</v>
      </c>
      <c r="H42" s="12" t="n">
        <v>1.56781212991058</v>
      </c>
      <c r="I42" s="12" t="n">
        <v>2.63199687495504</v>
      </c>
      <c r="J42" s="13" t="n">
        <v>1951</v>
      </c>
      <c r="K42" s="13" t="n">
        <v>2376</v>
      </c>
    </row>
    <row r="43" customFormat="false" ht="15" hidden="false" customHeight="false" outlineLevel="0" collapsed="false">
      <c r="B43" s="11"/>
      <c r="C43" s="11" t="s">
        <v>187</v>
      </c>
      <c r="D43" s="12" t="n">
        <v>94.0430144683102</v>
      </c>
      <c r="E43" s="12" t="n">
        <v>1.01187088508432</v>
      </c>
      <c r="F43" s="12" t="n">
        <v>91.7112778667083</v>
      </c>
      <c r="G43" s="12" t="n">
        <v>95.7492032478994</v>
      </c>
      <c r="H43" s="12" t="n">
        <v>1.07596602555238</v>
      </c>
      <c r="I43" s="12" t="n">
        <v>1.50965309045991</v>
      </c>
      <c r="J43" s="13" t="n">
        <v>770</v>
      </c>
      <c r="K43" s="13" t="n">
        <v>827</v>
      </c>
    </row>
    <row r="44" customFormat="false" ht="15" hidden="false" customHeight="false" outlineLevel="0" collapsed="false">
      <c r="B44" s="11"/>
      <c r="C44" s="11" t="s">
        <v>188</v>
      </c>
      <c r="D44" s="12" t="n">
        <v>95.1363391998199</v>
      </c>
      <c r="E44" s="12" t="n">
        <v>1.05479356625948</v>
      </c>
      <c r="F44" s="12" t="n">
        <v>92.5828628065965</v>
      </c>
      <c r="G44" s="12" t="n">
        <v>96.8407349982562</v>
      </c>
      <c r="H44" s="12" t="n">
        <v>1.10871784129095</v>
      </c>
      <c r="I44" s="12" t="n">
        <v>1.47636452644431</v>
      </c>
      <c r="J44" s="13" t="n">
        <v>580</v>
      </c>
      <c r="K44" s="13" t="n">
        <v>615</v>
      </c>
    </row>
    <row r="45" customFormat="false" ht="15" hidden="false" customHeight="false" outlineLevel="0" collapsed="false">
      <c r="B45" s="11"/>
      <c r="C45" s="11" t="s">
        <v>189</v>
      </c>
      <c r="D45" s="12" t="n">
        <v>92.1232253647039</v>
      </c>
      <c r="E45" s="12" t="n">
        <v>0.330367502526113</v>
      </c>
      <c r="F45" s="12" t="n">
        <v>91.4505622139366</v>
      </c>
      <c r="G45" s="12" t="n">
        <v>92.7471612895055</v>
      </c>
      <c r="H45" s="12" t="n">
        <v>0.358614780603079</v>
      </c>
      <c r="I45" s="12" t="n">
        <v>2.53426027500589</v>
      </c>
      <c r="J45" s="13" t="n">
        <v>15408</v>
      </c>
      <c r="K45" s="13" t="n">
        <v>16850</v>
      </c>
    </row>
    <row r="46" customFormat="false" ht="15" hidden="false" customHeight="false" outlineLevel="0" collapsed="false">
      <c r="B46" s="11"/>
      <c r="C46" s="11" t="s">
        <v>190</v>
      </c>
      <c r="D46" s="12" t="n">
        <v>89.0530963709066</v>
      </c>
      <c r="E46" s="12" t="n">
        <v>2.72692561312698</v>
      </c>
      <c r="F46" s="12" t="n">
        <v>82.413984861448</v>
      </c>
      <c r="G46" s="12" t="n">
        <v>93.3869159159242</v>
      </c>
      <c r="H46" s="12" t="n">
        <v>3.06213452901101</v>
      </c>
      <c r="I46" s="12" t="n">
        <v>2.64688905305199</v>
      </c>
      <c r="J46" s="13" t="n">
        <v>312</v>
      </c>
      <c r="K46" s="13" t="n">
        <v>348</v>
      </c>
    </row>
    <row r="47" customFormat="false" ht="15" hidden="false" customHeight="true" outlineLevel="0" collapsed="false">
      <c r="B47" s="11" t="s">
        <v>161</v>
      </c>
      <c r="C47" s="11" t="s">
        <v>162</v>
      </c>
      <c r="D47" s="12" t="n">
        <v>90.1396374501268</v>
      </c>
      <c r="E47" s="12" t="n">
        <v>0.697535454148314</v>
      </c>
      <c r="F47" s="12" t="n">
        <v>88.6843774797548</v>
      </c>
      <c r="G47" s="12" t="n">
        <v>91.4258364004811</v>
      </c>
      <c r="H47" s="12" t="n">
        <v>0.773838761592814</v>
      </c>
      <c r="I47" s="12" t="n">
        <v>2.25538713988629</v>
      </c>
      <c r="J47" s="13" t="n">
        <v>3614</v>
      </c>
      <c r="K47" s="13" t="n">
        <v>4121</v>
      </c>
    </row>
    <row r="48" customFormat="false" ht="15" hidden="false" customHeight="false" outlineLevel="0" collapsed="false">
      <c r="B48" s="11"/>
      <c r="C48" s="11" t="s">
        <v>163</v>
      </c>
      <c r="D48" s="12" t="n">
        <v>91.4533189591318</v>
      </c>
      <c r="E48" s="12" t="n">
        <v>0.616860861797938</v>
      </c>
      <c r="F48" s="12" t="n">
        <v>90.1632123666659</v>
      </c>
      <c r="G48" s="12" t="n">
        <v>92.5881355146043</v>
      </c>
      <c r="H48" s="12" t="n">
        <v>0.674508994117094</v>
      </c>
      <c r="I48" s="12" t="n">
        <v>1.77254856800775</v>
      </c>
      <c r="J48" s="13" t="n">
        <v>3262</v>
      </c>
      <c r="K48" s="13" t="n">
        <v>3642</v>
      </c>
    </row>
    <row r="49" customFormat="false" ht="15" hidden="false" customHeight="false" outlineLevel="0" collapsed="false">
      <c r="B49" s="11"/>
      <c r="C49" s="11" t="s">
        <v>164</v>
      </c>
      <c r="D49" s="12" t="n">
        <v>90.8852624108455</v>
      </c>
      <c r="E49" s="12" t="n">
        <v>0.715364294317619</v>
      </c>
      <c r="F49" s="12" t="n">
        <v>89.3817200296001</v>
      </c>
      <c r="G49" s="12" t="n">
        <v>92.1944961905499</v>
      </c>
      <c r="H49" s="12" t="n">
        <v>0.787107035114038</v>
      </c>
      <c r="I49" s="12" t="n">
        <v>2.39071524251248</v>
      </c>
      <c r="J49" s="13" t="n">
        <v>3467</v>
      </c>
      <c r="K49" s="13" t="n">
        <v>3871</v>
      </c>
    </row>
    <row r="50" customFormat="false" ht="15" hidden="false" customHeight="false" outlineLevel="0" collapsed="false">
      <c r="B50" s="11"/>
      <c r="C50" s="11" t="s">
        <v>165</v>
      </c>
      <c r="D50" s="12" t="n">
        <v>92.0272598021261</v>
      </c>
      <c r="E50" s="12" t="n">
        <v>0.64508850305131</v>
      </c>
      <c r="F50" s="12" t="n">
        <v>90.6668731988667</v>
      </c>
      <c r="G50" s="12" t="n">
        <v>93.2042202795903</v>
      </c>
      <c r="H50" s="12" t="n">
        <v>0.700975454923201</v>
      </c>
      <c r="I50" s="12" t="n">
        <v>2.30952288518785</v>
      </c>
      <c r="J50" s="13" t="n">
        <v>3718</v>
      </c>
      <c r="K50" s="13" t="n">
        <v>4073</v>
      </c>
    </row>
    <row r="51" customFormat="false" ht="15" hidden="false" customHeight="false" outlineLevel="0" collapsed="false">
      <c r="B51" s="11"/>
      <c r="C51" s="11" t="s">
        <v>166</v>
      </c>
      <c r="D51" s="12" t="n">
        <v>93.338268983506</v>
      </c>
      <c r="E51" s="12" t="n">
        <v>0.530109398349012</v>
      </c>
      <c r="F51" s="12" t="n">
        <v>92.2201950817642</v>
      </c>
      <c r="G51" s="12" t="n">
        <v>94.3055809235562</v>
      </c>
      <c r="H51" s="12" t="n">
        <v>0.567944321361573</v>
      </c>
      <c r="I51" s="12" t="n">
        <v>2.34829857675075</v>
      </c>
      <c r="J51" s="13" t="n">
        <v>4861</v>
      </c>
      <c r="K51" s="13" t="n">
        <v>5197</v>
      </c>
    </row>
    <row r="52" customFormat="false" ht="15" hidden="false" customHeight="true" outlineLevel="0" collapsed="false">
      <c r="B52" s="11" t="s">
        <v>167</v>
      </c>
      <c r="C52" s="11" t="s">
        <v>168</v>
      </c>
      <c r="D52" s="12" t="n">
        <v>92.0723273930261</v>
      </c>
      <c r="E52" s="12" t="n">
        <v>0.380336049185937</v>
      </c>
      <c r="F52" s="12" t="n">
        <v>91.2937463333775</v>
      </c>
      <c r="G52" s="12" t="n">
        <v>92.7867829533059</v>
      </c>
      <c r="H52" s="12" t="n">
        <v>0.413083995978954</v>
      </c>
      <c r="I52" s="12" t="n">
        <v>2.77571118748061</v>
      </c>
      <c r="J52" s="13" t="n">
        <v>12837</v>
      </c>
      <c r="K52" s="13" t="n">
        <v>14007</v>
      </c>
    </row>
    <row r="53" customFormat="false" ht="15" hidden="false" customHeight="false" outlineLevel="0" collapsed="false">
      <c r="B53" s="11"/>
      <c r="C53" s="11" t="s">
        <v>169</v>
      </c>
      <c r="D53" s="12" t="n">
        <v>90.6717416993867</v>
      </c>
      <c r="E53" s="12" t="n">
        <v>0.510919698401996</v>
      </c>
      <c r="F53" s="12" t="n">
        <v>89.6203445161372</v>
      </c>
      <c r="G53" s="12" t="n">
        <v>91.6265891557236</v>
      </c>
      <c r="H53" s="12" t="n">
        <v>0.563482832496921</v>
      </c>
      <c r="I53" s="12" t="n">
        <v>2.12828619968014</v>
      </c>
      <c r="J53" s="13" t="n">
        <v>6085</v>
      </c>
      <c r="K53" s="13" t="n">
        <v>6897</v>
      </c>
    </row>
    <row r="54" customFormat="false" ht="15" hidden="false" customHeight="true" outlineLevel="0" collapsed="false">
      <c r="B54" s="11" t="s">
        <v>170</v>
      </c>
      <c r="C54" s="11" t="s">
        <v>171</v>
      </c>
      <c r="D54" s="12" t="n">
        <v>91.6590230176495</v>
      </c>
      <c r="E54" s="12" t="n">
        <v>0.382080776284584</v>
      </c>
      <c r="F54" s="12" t="n">
        <v>90.878549387858</v>
      </c>
      <c r="G54" s="12" t="n">
        <v>92.3783164000862</v>
      </c>
      <c r="H54" s="12" t="n">
        <v>0.416850151469553</v>
      </c>
      <c r="I54" s="12" t="n">
        <v>2.60225800572342</v>
      </c>
      <c r="J54" s="13" t="n">
        <v>12433</v>
      </c>
      <c r="K54" s="13" t="n">
        <v>13629</v>
      </c>
    </row>
    <row r="55" customFormat="false" ht="15" hidden="false" customHeight="false" outlineLevel="0" collapsed="false">
      <c r="B55" s="11"/>
      <c r="C55" s="11" t="s">
        <v>170</v>
      </c>
      <c r="D55" s="12" t="n">
        <v>91.4468445869292</v>
      </c>
      <c r="E55" s="12" t="n">
        <v>0.500027851062523</v>
      </c>
      <c r="F55" s="12" t="n">
        <v>90.4138853496983</v>
      </c>
      <c r="G55" s="12" t="n">
        <v>92.3778799885028</v>
      </c>
      <c r="H55" s="12" t="n">
        <v>0.546796177955815</v>
      </c>
      <c r="I55" s="12" t="n">
        <v>2.3610359779321</v>
      </c>
      <c r="J55" s="13" t="n">
        <v>6588</v>
      </c>
      <c r="K55" s="13" t="n">
        <v>7387</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262</v>
      </c>
      <c r="K2" s="9" t="str">
        <f aca="false">HYPERLINK("#'INDICE'!A1", "Índice")</f>
        <v>Índice</v>
      </c>
    </row>
    <row r="3" customFormat="false" ht="15" hidden="false" customHeight="false" outlineLevel="0" collapsed="false">
      <c r="B3" s="7" t="s">
        <v>109</v>
      </c>
      <c r="C3" s="8" t="s">
        <v>61</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85.749032628156</v>
      </c>
      <c r="E9" s="12" t="n">
        <v>0.367932680104497</v>
      </c>
      <c r="F9" s="12" t="n">
        <v>85.0122354993962</v>
      </c>
      <c r="G9" s="12" t="n">
        <v>86.4553797887203</v>
      </c>
      <c r="H9" s="12" t="n">
        <v>0.429080852375336</v>
      </c>
      <c r="I9" s="12" t="n">
        <v>2.2609183729565</v>
      </c>
      <c r="J9" s="13" t="n">
        <v>17204</v>
      </c>
      <c r="K9" s="13" t="n">
        <v>20410</v>
      </c>
    </row>
    <row r="10" customFormat="false" ht="15" hidden="false" customHeight="true" outlineLevel="0" collapsed="false">
      <c r="B10" s="11" t="s">
        <v>127</v>
      </c>
      <c r="C10" s="11" t="s">
        <v>128</v>
      </c>
      <c r="D10" s="12" t="n">
        <v>87.0539758340325</v>
      </c>
      <c r="E10" s="12" t="n">
        <v>0.43796604275726</v>
      </c>
      <c r="F10" s="12" t="n">
        <v>86.1704369548787</v>
      </c>
      <c r="G10" s="12" t="n">
        <v>87.8890009473469</v>
      </c>
      <c r="H10" s="12" t="n">
        <v>0.503097117117589</v>
      </c>
      <c r="I10" s="12" t="n">
        <v>2.14841629059387</v>
      </c>
      <c r="J10" s="13" t="n">
        <v>10882</v>
      </c>
      <c r="K10" s="13" t="n">
        <v>12624</v>
      </c>
    </row>
    <row r="11" customFormat="false" ht="15" hidden="false" customHeight="false" outlineLevel="0" collapsed="false">
      <c r="B11" s="11"/>
      <c r="C11" s="11" t="s">
        <v>129</v>
      </c>
      <c r="D11" s="12" t="n">
        <v>83.2976092698544</v>
      </c>
      <c r="E11" s="12" t="n">
        <v>0.670293275344639</v>
      </c>
      <c r="F11" s="12" t="n">
        <v>81.9405429564732</v>
      </c>
      <c r="G11" s="12" t="n">
        <v>84.5719001401677</v>
      </c>
      <c r="H11" s="12" t="n">
        <v>0.804696894929035</v>
      </c>
      <c r="I11" s="12" t="n">
        <v>2.51406884170302</v>
      </c>
      <c r="J11" s="13" t="n">
        <v>6322</v>
      </c>
      <c r="K11" s="13" t="n">
        <v>7786</v>
      </c>
    </row>
    <row r="12" customFormat="false" ht="15" hidden="false" customHeight="true" outlineLevel="0" collapsed="false">
      <c r="B12" s="11" t="s">
        <v>130</v>
      </c>
      <c r="C12" s="11" t="s">
        <v>131</v>
      </c>
      <c r="D12" s="12" t="n">
        <v>83.1092799771909</v>
      </c>
      <c r="E12" s="12" t="n">
        <v>0.505829437730636</v>
      </c>
      <c r="F12" s="12" t="n">
        <v>82.0936516640096</v>
      </c>
      <c r="G12" s="12" t="n">
        <v>84.0784751465415</v>
      </c>
      <c r="H12" s="12" t="n">
        <v>0.608631717023008</v>
      </c>
      <c r="I12" s="12" t="n">
        <v>1.84801563314321</v>
      </c>
      <c r="J12" s="13" t="n">
        <v>8385</v>
      </c>
      <c r="K12" s="13" t="n">
        <v>10140</v>
      </c>
    </row>
    <row r="13" customFormat="false" ht="15" hidden="false" customHeight="false" outlineLevel="0" collapsed="false">
      <c r="B13" s="11"/>
      <c r="C13" s="11" t="s">
        <v>132</v>
      </c>
      <c r="D13" s="12" t="n">
        <v>88.5077891760401</v>
      </c>
      <c r="E13" s="12" t="n">
        <v>0.553877317971686</v>
      </c>
      <c r="F13" s="12" t="n">
        <v>87.3750038396835</v>
      </c>
      <c r="G13" s="12" t="n">
        <v>89.5510894692381</v>
      </c>
      <c r="H13" s="12" t="n">
        <v>0.625794998528362</v>
      </c>
      <c r="I13" s="12" t="n">
        <v>1.88022092595637</v>
      </c>
      <c r="J13" s="13" t="n">
        <v>5487</v>
      </c>
      <c r="K13" s="13" t="n">
        <v>6235</v>
      </c>
    </row>
    <row r="14" customFormat="false" ht="15" hidden="false" customHeight="false" outlineLevel="0" collapsed="false">
      <c r="B14" s="11"/>
      <c r="C14" s="11" t="s">
        <v>133</v>
      </c>
      <c r="D14" s="12" t="n">
        <v>79.0260473546057</v>
      </c>
      <c r="E14" s="12" t="n">
        <v>0.9368642833963</v>
      </c>
      <c r="F14" s="12" t="n">
        <v>77.1262095932315</v>
      </c>
      <c r="G14" s="12" t="n">
        <v>80.8073565124309</v>
      </c>
      <c r="H14" s="12" t="n">
        <v>1.1855132766446</v>
      </c>
      <c r="I14" s="12" t="n">
        <v>2.13618428211024</v>
      </c>
      <c r="J14" s="13" t="n">
        <v>3332</v>
      </c>
      <c r="K14" s="13" t="n">
        <v>4035</v>
      </c>
    </row>
    <row r="15" customFormat="false" ht="15" hidden="false" customHeight="true" outlineLevel="0" collapsed="false">
      <c r="B15" s="11" t="s">
        <v>134</v>
      </c>
      <c r="C15" s="11" t="s">
        <v>135</v>
      </c>
      <c r="D15" s="12" t="n">
        <v>82.9177343020933</v>
      </c>
      <c r="E15" s="12" t="n">
        <v>1.49235713685202</v>
      </c>
      <c r="F15" s="12" t="n">
        <v>79.7612143169309</v>
      </c>
      <c r="G15" s="12" t="n">
        <v>85.6703964735791</v>
      </c>
      <c r="H15" s="12" t="n">
        <v>1.79980452844374</v>
      </c>
      <c r="I15" s="12" t="n">
        <v>1.47015879142255</v>
      </c>
      <c r="J15" s="13" t="n">
        <v>782</v>
      </c>
      <c r="K15" s="13" t="n">
        <v>936</v>
      </c>
    </row>
    <row r="16" customFormat="false" ht="15" hidden="false" customHeight="false" outlineLevel="0" collapsed="false">
      <c r="B16" s="11"/>
      <c r="C16" s="11" t="s">
        <v>136</v>
      </c>
      <c r="D16" s="12" t="n">
        <v>77.9021154005761</v>
      </c>
      <c r="E16" s="12" t="n">
        <v>2.18183335845742</v>
      </c>
      <c r="F16" s="12" t="n">
        <v>73.2741857161313</v>
      </c>
      <c r="G16" s="12" t="n">
        <v>81.9263263368908</v>
      </c>
      <c r="H16" s="12" t="n">
        <v>2.80073698543145</v>
      </c>
      <c r="I16" s="12" t="n">
        <v>2.08504075679613</v>
      </c>
      <c r="J16" s="13" t="n">
        <v>596</v>
      </c>
      <c r="K16" s="13" t="n">
        <v>755</v>
      </c>
    </row>
    <row r="17" customFormat="false" ht="15" hidden="false" customHeight="false" outlineLevel="0" collapsed="false">
      <c r="B17" s="11"/>
      <c r="C17" s="11" t="s">
        <v>137</v>
      </c>
      <c r="D17" s="12" t="n">
        <v>81.6809508861065</v>
      </c>
      <c r="E17" s="12" t="n">
        <v>1.73685456086836</v>
      </c>
      <c r="F17" s="12" t="n">
        <v>77.9824612407112</v>
      </c>
      <c r="G17" s="12" t="n">
        <v>84.8786396446679</v>
      </c>
      <c r="H17" s="12" t="n">
        <v>2.12638876265064</v>
      </c>
      <c r="I17" s="12" t="n">
        <v>1.52615651293045</v>
      </c>
      <c r="J17" s="13" t="n">
        <v>623</v>
      </c>
      <c r="K17" s="13" t="n">
        <v>758</v>
      </c>
    </row>
    <row r="18" customFormat="false" ht="15" hidden="false" customHeight="false" outlineLevel="0" collapsed="false">
      <c r="B18" s="11"/>
      <c r="C18" s="11" t="s">
        <v>138</v>
      </c>
      <c r="D18" s="12" t="n">
        <v>82.1440896963913</v>
      </c>
      <c r="E18" s="12" t="n">
        <v>2.02746973366799</v>
      </c>
      <c r="F18" s="12" t="n">
        <v>77.746418101681</v>
      </c>
      <c r="G18" s="12" t="n">
        <v>85.8310899915215</v>
      </c>
      <c r="H18" s="12" t="n">
        <v>2.46818698845117</v>
      </c>
      <c r="I18" s="12" t="n">
        <v>1.78521231842409</v>
      </c>
      <c r="J18" s="13" t="n">
        <v>533</v>
      </c>
      <c r="K18" s="13" t="n">
        <v>638</v>
      </c>
    </row>
    <row r="19" customFormat="false" ht="15" hidden="false" customHeight="false" outlineLevel="0" collapsed="false">
      <c r="B19" s="11"/>
      <c r="C19" s="11" t="s">
        <v>139</v>
      </c>
      <c r="D19" s="12" t="n">
        <v>79.9344724853898</v>
      </c>
      <c r="E19" s="12" t="n">
        <v>2.35640248548471</v>
      </c>
      <c r="F19" s="12" t="n">
        <v>74.8170678597924</v>
      </c>
      <c r="G19" s="12" t="n">
        <v>84.2311489736459</v>
      </c>
      <c r="H19" s="12" t="n">
        <v>2.94791772838109</v>
      </c>
      <c r="I19" s="12" t="n">
        <v>1.74479651790886</v>
      </c>
      <c r="J19" s="13" t="n">
        <v>407</v>
      </c>
      <c r="K19" s="13" t="n">
        <v>505</v>
      </c>
    </row>
    <row r="20" customFormat="false" ht="15" hidden="false" customHeight="false" outlineLevel="0" collapsed="false">
      <c r="B20" s="11"/>
      <c r="C20" s="11" t="s">
        <v>140</v>
      </c>
      <c r="D20" s="12" t="n">
        <v>78.6441428368368</v>
      </c>
      <c r="E20" s="12" t="n">
        <v>2.06999522435906</v>
      </c>
      <c r="F20" s="12" t="n">
        <v>74.252096681313</v>
      </c>
      <c r="G20" s="12" t="n">
        <v>82.4639347327921</v>
      </c>
      <c r="H20" s="12" t="n">
        <v>2.63210348500292</v>
      </c>
      <c r="I20" s="12" t="n">
        <v>1.88538364166392</v>
      </c>
      <c r="J20" s="13" t="n">
        <v>576</v>
      </c>
      <c r="K20" s="13" t="n">
        <v>740</v>
      </c>
    </row>
    <row r="21" customFormat="false" ht="15" hidden="false" customHeight="false" outlineLevel="0" collapsed="false">
      <c r="B21" s="11"/>
      <c r="C21" s="11" t="s">
        <v>141</v>
      </c>
      <c r="D21" s="12" t="n">
        <v>88.9153993835966</v>
      </c>
      <c r="E21" s="12" t="n">
        <v>0.909505475784119</v>
      </c>
      <c r="F21" s="12" t="n">
        <v>86.9898169536085</v>
      </c>
      <c r="G21" s="12" t="n">
        <v>90.5868240523273</v>
      </c>
      <c r="H21" s="12" t="n">
        <v>1.02288859082818</v>
      </c>
      <c r="I21" s="12" t="n">
        <v>1.16661727540976</v>
      </c>
      <c r="J21" s="13" t="n">
        <v>1234</v>
      </c>
      <c r="K21" s="13" t="n">
        <v>1391</v>
      </c>
    </row>
    <row r="22" customFormat="false" ht="15" hidden="false" customHeight="false" outlineLevel="0" collapsed="false">
      <c r="B22" s="11"/>
      <c r="C22" s="11" t="s">
        <v>142</v>
      </c>
      <c r="D22" s="12" t="n">
        <v>86.2454780770579</v>
      </c>
      <c r="E22" s="12" t="n">
        <v>1.34432249733376</v>
      </c>
      <c r="F22" s="12" t="n">
        <v>83.3648679451701</v>
      </c>
      <c r="G22" s="12" t="n">
        <v>88.6949141808277</v>
      </c>
      <c r="H22" s="12" t="n">
        <v>1.55871650004959</v>
      </c>
      <c r="I22" s="12" t="n">
        <v>1.66511894270508</v>
      </c>
      <c r="J22" s="13" t="n">
        <v>947</v>
      </c>
      <c r="K22" s="13" t="n">
        <v>1094</v>
      </c>
    </row>
    <row r="23" customFormat="false" ht="15" hidden="false" customHeight="false" outlineLevel="0" collapsed="false">
      <c r="B23" s="11"/>
      <c r="C23" s="11" t="s">
        <v>143</v>
      </c>
      <c r="D23" s="12" t="n">
        <v>90.0121596423167</v>
      </c>
      <c r="E23" s="12" t="n">
        <v>0.871024068517272</v>
      </c>
      <c r="F23" s="12" t="n">
        <v>88.1537964423093</v>
      </c>
      <c r="G23" s="12" t="n">
        <v>91.6067505910002</v>
      </c>
      <c r="H23" s="12" t="n">
        <v>0.967673780940797</v>
      </c>
      <c r="I23" s="12" t="n">
        <v>0.934189884236751</v>
      </c>
      <c r="J23" s="13" t="n">
        <v>988</v>
      </c>
      <c r="K23" s="13" t="n">
        <v>1108</v>
      </c>
    </row>
    <row r="24" customFormat="false" ht="15" hidden="false" customHeight="false" outlineLevel="0" collapsed="false">
      <c r="B24" s="11"/>
      <c r="C24" s="11" t="s">
        <v>144</v>
      </c>
      <c r="D24" s="12" t="n">
        <v>85.2107297539216</v>
      </c>
      <c r="E24" s="12" t="n">
        <v>1.77793293061146</v>
      </c>
      <c r="F24" s="12" t="n">
        <v>81.3110726099104</v>
      </c>
      <c r="G24" s="12" t="n">
        <v>88.4126378136385</v>
      </c>
      <c r="H24" s="12" t="n">
        <v>2.08651297289193</v>
      </c>
      <c r="I24" s="12" t="n">
        <v>1.52508235975051</v>
      </c>
      <c r="J24" s="13" t="n">
        <v>511</v>
      </c>
      <c r="K24" s="13" t="n">
        <v>609</v>
      </c>
    </row>
    <row r="25" customFormat="false" ht="15" hidden="false" customHeight="false" outlineLevel="0" collapsed="false">
      <c r="B25" s="11"/>
      <c r="C25" s="11" t="s">
        <v>145</v>
      </c>
      <c r="D25" s="12" t="n">
        <v>83.1786397623346</v>
      </c>
      <c r="E25" s="12" t="n">
        <v>1.20000736415119</v>
      </c>
      <c r="F25" s="12" t="n">
        <v>80.6578187866249</v>
      </c>
      <c r="G25" s="12" t="n">
        <v>85.4302729839767</v>
      </c>
      <c r="H25" s="12" t="n">
        <v>1.44268692969729</v>
      </c>
      <c r="I25" s="12" t="n">
        <v>0.697789758141625</v>
      </c>
      <c r="J25" s="13" t="n">
        <v>561</v>
      </c>
      <c r="K25" s="13" t="n">
        <v>679</v>
      </c>
    </row>
    <row r="26" customFormat="false" ht="15" hidden="false" customHeight="false" outlineLevel="0" collapsed="false">
      <c r="B26" s="11"/>
      <c r="C26" s="11" t="s">
        <v>146</v>
      </c>
      <c r="D26" s="12" t="n">
        <v>87.3292716003865</v>
      </c>
      <c r="E26" s="12" t="n">
        <v>1.49552938824372</v>
      </c>
      <c r="F26" s="12" t="n">
        <v>84.0547989815165</v>
      </c>
      <c r="G26" s="12" t="n">
        <v>90.011215791544</v>
      </c>
      <c r="H26" s="12" t="n">
        <v>1.71251787726705</v>
      </c>
      <c r="I26" s="12" t="n">
        <v>1.5907547037041</v>
      </c>
      <c r="J26" s="13" t="n">
        <v>695</v>
      </c>
      <c r="K26" s="13" t="n">
        <v>788</v>
      </c>
    </row>
    <row r="27" customFormat="false" ht="15" hidden="false" customHeight="false" outlineLevel="0" collapsed="false">
      <c r="B27" s="11"/>
      <c r="C27" s="11" t="s">
        <v>147</v>
      </c>
      <c r="D27" s="12" t="n">
        <v>86.8176272360362</v>
      </c>
      <c r="E27" s="12" t="n">
        <v>1.46144322933634</v>
      </c>
      <c r="F27" s="12" t="n">
        <v>83.6527155980012</v>
      </c>
      <c r="G27" s="12" t="n">
        <v>89.4470952277763</v>
      </c>
      <c r="H27" s="12" t="n">
        <v>1.68334850405786</v>
      </c>
      <c r="I27" s="12" t="n">
        <v>2.14615082247033</v>
      </c>
      <c r="J27" s="13" t="n">
        <v>1014</v>
      </c>
      <c r="K27" s="13" t="n">
        <v>1151</v>
      </c>
    </row>
    <row r="28" customFormat="false" ht="15" hidden="false" customHeight="false" outlineLevel="0" collapsed="false">
      <c r="B28" s="11"/>
      <c r="C28" s="11" t="s">
        <v>148</v>
      </c>
      <c r="D28" s="12" t="n">
        <v>74.8992041442813</v>
      </c>
      <c r="E28" s="12" t="n">
        <v>2.70538895302049</v>
      </c>
      <c r="F28" s="12" t="n">
        <v>69.1242665200266</v>
      </c>
      <c r="G28" s="12" t="n">
        <v>79.9079659457987</v>
      </c>
      <c r="H28" s="12" t="n">
        <v>3.61203965239603</v>
      </c>
      <c r="I28" s="12" t="n">
        <v>1.82196732082233</v>
      </c>
      <c r="J28" s="13" t="n">
        <v>374</v>
      </c>
      <c r="K28" s="13" t="n">
        <v>469</v>
      </c>
    </row>
    <row r="29" customFormat="false" ht="15" hidden="false" customHeight="false" outlineLevel="0" collapsed="false">
      <c r="B29" s="11"/>
      <c r="C29" s="11" t="s">
        <v>149</v>
      </c>
      <c r="D29" s="12" t="n">
        <v>81.3904439456703</v>
      </c>
      <c r="E29" s="12" t="n">
        <v>1.82230569154101</v>
      </c>
      <c r="F29" s="12" t="n">
        <v>77.4977058346866</v>
      </c>
      <c r="G29" s="12" t="n">
        <v>84.7423471877177</v>
      </c>
      <c r="H29" s="12" t="n">
        <v>2.23896762715465</v>
      </c>
      <c r="I29" s="12" t="n">
        <v>1.6092706584014</v>
      </c>
      <c r="J29" s="13" t="n">
        <v>613</v>
      </c>
      <c r="K29" s="13" t="n">
        <v>735</v>
      </c>
    </row>
    <row r="30" customFormat="false" ht="15" hidden="false" customHeight="false" outlineLevel="0" collapsed="false">
      <c r="B30" s="11"/>
      <c r="C30" s="11" t="s">
        <v>150</v>
      </c>
      <c r="D30" s="12" t="n">
        <v>77.185963604925</v>
      </c>
      <c r="E30" s="12" t="n">
        <v>2.30364081104033</v>
      </c>
      <c r="F30" s="12" t="n">
        <v>72.2790454227772</v>
      </c>
      <c r="G30" s="12" t="n">
        <v>81.4472514172273</v>
      </c>
      <c r="H30" s="12" t="n">
        <v>2.9845333315154</v>
      </c>
      <c r="I30" s="12" t="n">
        <v>1.88050138227892</v>
      </c>
      <c r="J30" s="13" t="n">
        <v>507</v>
      </c>
      <c r="K30" s="13" t="n">
        <v>625</v>
      </c>
    </row>
    <row r="31" customFormat="false" ht="15" hidden="false" customHeight="false" outlineLevel="0" collapsed="false">
      <c r="B31" s="11"/>
      <c r="C31" s="11" t="s">
        <v>151</v>
      </c>
      <c r="D31" s="12" t="n">
        <v>85.576668196251</v>
      </c>
      <c r="E31" s="12" t="n">
        <v>0.957284108203642</v>
      </c>
      <c r="F31" s="12" t="n">
        <v>83.5887133014677</v>
      </c>
      <c r="G31" s="12" t="n">
        <v>87.3602288267343</v>
      </c>
      <c r="H31" s="12" t="n">
        <v>1.11862745813885</v>
      </c>
      <c r="I31" s="12" t="n">
        <v>1.56654612115716</v>
      </c>
      <c r="J31" s="13" t="n">
        <v>1814</v>
      </c>
      <c r="K31" s="13" t="n">
        <v>2111</v>
      </c>
    </row>
    <row r="32" customFormat="false" ht="15" hidden="false" customHeight="false" outlineLevel="0" collapsed="false">
      <c r="B32" s="11"/>
      <c r="C32" s="11" t="s">
        <v>152</v>
      </c>
      <c r="D32" s="12" t="n">
        <v>78.4510460506112</v>
      </c>
      <c r="E32" s="12" t="n">
        <v>1.17424485086008</v>
      </c>
      <c r="F32" s="12" t="n">
        <v>76.0421260819932</v>
      </c>
      <c r="G32" s="12" t="n">
        <v>80.6792946575204</v>
      </c>
      <c r="H32" s="12" t="n">
        <v>1.49678673513485</v>
      </c>
      <c r="I32" s="12" t="n">
        <v>0.991804266129132</v>
      </c>
      <c r="J32" s="13" t="n">
        <v>961</v>
      </c>
      <c r="K32" s="13" t="n">
        <v>1217</v>
      </c>
    </row>
    <row r="33" customFormat="false" ht="15" hidden="false" customHeight="false" outlineLevel="0" collapsed="false">
      <c r="B33" s="11"/>
      <c r="C33" s="11" t="s">
        <v>153</v>
      </c>
      <c r="D33" s="12" t="n">
        <v>85.0129933825806</v>
      </c>
      <c r="E33" s="12" t="n">
        <v>1.54591825679887</v>
      </c>
      <c r="F33" s="12" t="n">
        <v>81.6820525229869</v>
      </c>
      <c r="G33" s="12" t="n">
        <v>87.8284907332057</v>
      </c>
      <c r="H33" s="12" t="n">
        <v>1.8184493867212</v>
      </c>
      <c r="I33" s="12" t="n">
        <v>1.48933827167642</v>
      </c>
      <c r="J33" s="13" t="n">
        <v>693</v>
      </c>
      <c r="K33" s="13" t="n">
        <v>795</v>
      </c>
    </row>
    <row r="34" customFormat="false" ht="15" hidden="false" customHeight="false" outlineLevel="0" collapsed="false">
      <c r="B34" s="11"/>
      <c r="C34" s="11" t="s">
        <v>154</v>
      </c>
      <c r="D34" s="12" t="n">
        <v>80.9214316874894</v>
      </c>
      <c r="E34" s="12" t="n">
        <v>1.55239900532084</v>
      </c>
      <c r="F34" s="12" t="n">
        <v>77.6551267881174</v>
      </c>
      <c r="G34" s="12" t="n">
        <v>83.8098226178334</v>
      </c>
      <c r="H34" s="12" t="n">
        <v>1.91840279261995</v>
      </c>
      <c r="I34" s="12" t="n">
        <v>1.35649172504721</v>
      </c>
      <c r="J34" s="13" t="n">
        <v>717</v>
      </c>
      <c r="K34" s="13" t="n">
        <v>870</v>
      </c>
    </row>
    <row r="35" customFormat="false" ht="15" hidden="false" customHeight="false" outlineLevel="0" collapsed="false">
      <c r="B35" s="11"/>
      <c r="C35" s="11" t="s">
        <v>155</v>
      </c>
      <c r="D35" s="12" t="n">
        <v>77.611884133324</v>
      </c>
      <c r="E35" s="12" t="n">
        <v>2.46841971855517</v>
      </c>
      <c r="F35" s="12" t="n">
        <v>72.30168680049</v>
      </c>
      <c r="G35" s="12" t="n">
        <v>82.1552972672122</v>
      </c>
      <c r="H35" s="12" t="n">
        <v>3.18046616973612</v>
      </c>
      <c r="I35" s="12" t="n">
        <v>1.89359021787338</v>
      </c>
      <c r="J35" s="13" t="n">
        <v>428</v>
      </c>
      <c r="K35" s="13" t="n">
        <v>541</v>
      </c>
    </row>
    <row r="36" customFormat="false" ht="15" hidden="false" customHeight="false" outlineLevel="0" collapsed="false">
      <c r="B36" s="11"/>
      <c r="C36" s="11" t="s">
        <v>156</v>
      </c>
      <c r="D36" s="12" t="n">
        <v>85.1876962614603</v>
      </c>
      <c r="E36" s="12" t="n">
        <v>1.24434166032245</v>
      </c>
      <c r="F36" s="12" t="n">
        <v>82.5584956796948</v>
      </c>
      <c r="G36" s="12" t="n">
        <v>87.4806620565105</v>
      </c>
      <c r="H36" s="12" t="n">
        <v>1.46070584712525</v>
      </c>
      <c r="I36" s="12" t="n">
        <v>1.46147557518864</v>
      </c>
      <c r="J36" s="13" t="n">
        <v>1021</v>
      </c>
      <c r="K36" s="13" t="n">
        <v>1192</v>
      </c>
    </row>
    <row r="37" customFormat="false" ht="15" hidden="false" customHeight="false" outlineLevel="0" collapsed="false">
      <c r="B37" s="11"/>
      <c r="C37" s="11" t="s">
        <v>157</v>
      </c>
      <c r="D37" s="12" t="n">
        <v>87.5277579287716</v>
      </c>
      <c r="E37" s="12" t="n">
        <v>1.4833484326614</v>
      </c>
      <c r="F37" s="12" t="n">
        <v>84.2645124914646</v>
      </c>
      <c r="G37" s="12" t="n">
        <v>90.1930280589888</v>
      </c>
      <c r="H37" s="12" t="n">
        <v>1.6947177304239</v>
      </c>
      <c r="I37" s="12" t="n">
        <v>1.41492405789859</v>
      </c>
      <c r="J37" s="13" t="n">
        <v>609</v>
      </c>
      <c r="K37" s="13" t="n">
        <v>703</v>
      </c>
    </row>
    <row r="38" customFormat="false" ht="15" hidden="false" customHeight="true" outlineLevel="0" collapsed="false">
      <c r="B38" s="11" t="s">
        <v>158</v>
      </c>
      <c r="C38" s="11" t="s">
        <v>159</v>
      </c>
      <c r="D38" s="12" t="n">
        <v>84.3683368839502</v>
      </c>
      <c r="E38" s="12" t="n">
        <v>0.556028583164663</v>
      </c>
      <c r="F38" s="12" t="n">
        <v>83.2462659385187</v>
      </c>
      <c r="G38" s="12" t="n">
        <v>85.4284122265464</v>
      </c>
      <c r="H38" s="12" t="n">
        <v>0.659048884570864</v>
      </c>
      <c r="I38" s="12" t="n">
        <v>2.44063034375858</v>
      </c>
      <c r="J38" s="13" t="n">
        <v>8591</v>
      </c>
      <c r="K38" s="13" t="n">
        <v>10412</v>
      </c>
    </row>
    <row r="39" customFormat="false" ht="15" hidden="false" customHeight="false" outlineLevel="0" collapsed="false">
      <c r="B39" s="11"/>
      <c r="C39" s="11" t="s">
        <v>160</v>
      </c>
      <c r="D39" s="12" t="n">
        <v>86.8839111263153</v>
      </c>
      <c r="E39" s="12" t="n">
        <v>0.499829941100008</v>
      </c>
      <c r="F39" s="12" t="n">
        <v>85.8718434482031</v>
      </c>
      <c r="G39" s="12" t="n">
        <v>87.8337511716869</v>
      </c>
      <c r="H39" s="12" t="n">
        <v>0.57528480776301</v>
      </c>
      <c r="I39" s="12" t="n">
        <v>2.19164654178248</v>
      </c>
      <c r="J39" s="13" t="n">
        <v>8613</v>
      </c>
      <c r="K39" s="13" t="n">
        <v>9998</v>
      </c>
    </row>
    <row r="40" customFormat="false" ht="15" hidden="false" customHeight="true" outlineLevel="0" collapsed="false">
      <c r="B40" s="11" t="s">
        <v>182</v>
      </c>
      <c r="C40" s="11" t="s">
        <v>183</v>
      </c>
      <c r="D40" s="12" t="n">
        <v>85.5105870251215</v>
      </c>
      <c r="E40" s="12" t="n">
        <v>0.518068848783853</v>
      </c>
      <c r="F40" s="12" t="n">
        <v>84.464866407486</v>
      </c>
      <c r="G40" s="12" t="n">
        <v>86.497169685671</v>
      </c>
      <c r="H40" s="12" t="n">
        <v>0.605853458392999</v>
      </c>
      <c r="I40" s="12" t="n">
        <v>2.23554788590859</v>
      </c>
      <c r="J40" s="13" t="n">
        <v>8678</v>
      </c>
      <c r="K40" s="13" t="n">
        <v>10321</v>
      </c>
    </row>
    <row r="41" customFormat="false" ht="15" hidden="false" customHeight="false" outlineLevel="0" collapsed="false">
      <c r="B41" s="11"/>
      <c r="C41" s="11" t="s">
        <v>184</v>
      </c>
      <c r="D41" s="12" t="n">
        <v>85.99072451398</v>
      </c>
      <c r="E41" s="12" t="n">
        <v>0.510370033685023</v>
      </c>
      <c r="F41" s="12" t="n">
        <v>84.9597246225186</v>
      </c>
      <c r="G41" s="12" t="n">
        <v>86.9618959460628</v>
      </c>
      <c r="H41" s="12" t="n">
        <v>0.593517541071594</v>
      </c>
      <c r="I41" s="12" t="n">
        <v>2.1812634601336</v>
      </c>
      <c r="J41" s="13" t="n">
        <v>8526</v>
      </c>
      <c r="K41" s="13" t="n">
        <v>10089</v>
      </c>
    </row>
    <row r="42" customFormat="false" ht="15" hidden="false" customHeight="true" outlineLevel="0" collapsed="false">
      <c r="B42" s="11" t="s">
        <v>185</v>
      </c>
      <c r="C42" s="11" t="s">
        <v>186</v>
      </c>
      <c r="D42" s="12" t="n">
        <v>70.4635048682767</v>
      </c>
      <c r="E42" s="12" t="n">
        <v>1.30146254135511</v>
      </c>
      <c r="F42" s="12" t="n">
        <v>67.8453520094681</v>
      </c>
      <c r="G42" s="12" t="n">
        <v>72.9534619626516</v>
      </c>
      <c r="H42" s="12" t="n">
        <v>1.84700227981569</v>
      </c>
      <c r="I42" s="12" t="n">
        <v>1.82056474628768</v>
      </c>
      <c r="J42" s="13" t="n">
        <v>1578</v>
      </c>
      <c r="K42" s="13" t="n">
        <v>2238</v>
      </c>
    </row>
    <row r="43" customFormat="false" ht="15" hidden="false" customHeight="false" outlineLevel="0" collapsed="false">
      <c r="B43" s="11"/>
      <c r="C43" s="11" t="s">
        <v>187</v>
      </c>
      <c r="D43" s="12" t="n">
        <v>85.1861816899654</v>
      </c>
      <c r="E43" s="12" t="n">
        <v>1.78148195975857</v>
      </c>
      <c r="F43" s="12" t="n">
        <v>81.3281563440925</v>
      </c>
      <c r="G43" s="12" t="n">
        <v>88.361132561541</v>
      </c>
      <c r="H43" s="12" t="n">
        <v>2.09128044527487</v>
      </c>
      <c r="I43" s="12" t="n">
        <v>2.04967167889217</v>
      </c>
      <c r="J43" s="13" t="n">
        <v>689</v>
      </c>
      <c r="K43" s="13" t="n">
        <v>816</v>
      </c>
    </row>
    <row r="44" customFormat="false" ht="15" hidden="false" customHeight="false" outlineLevel="0" collapsed="false">
      <c r="B44" s="11"/>
      <c r="C44" s="11" t="s">
        <v>188</v>
      </c>
      <c r="D44" s="12" t="n">
        <v>90.679519700477</v>
      </c>
      <c r="E44" s="12" t="n">
        <v>1.52925225871993</v>
      </c>
      <c r="F44" s="12" t="n">
        <v>87.1978445052032</v>
      </c>
      <c r="G44" s="12" t="n">
        <v>93.2872120408701</v>
      </c>
      <c r="H44" s="12" t="n">
        <v>1.68643621379028</v>
      </c>
      <c r="I44" s="12" t="n">
        <v>1.66574013969802</v>
      </c>
      <c r="J44" s="13" t="n">
        <v>546</v>
      </c>
      <c r="K44" s="13" t="n">
        <v>603</v>
      </c>
    </row>
    <row r="45" customFormat="false" ht="15" hidden="false" customHeight="false" outlineLevel="0" collapsed="false">
      <c r="B45" s="11"/>
      <c r="C45" s="11" t="s">
        <v>189</v>
      </c>
      <c r="D45" s="12" t="n">
        <v>86.975094202656</v>
      </c>
      <c r="E45" s="12" t="n">
        <v>0.406198083789363</v>
      </c>
      <c r="F45" s="12" t="n">
        <v>86.1576708378676</v>
      </c>
      <c r="G45" s="12" t="n">
        <v>87.7511093050584</v>
      </c>
      <c r="H45" s="12" t="n">
        <v>0.467028046952042</v>
      </c>
      <c r="I45" s="12" t="n">
        <v>2.39111266758495</v>
      </c>
      <c r="J45" s="13" t="n">
        <v>14119</v>
      </c>
      <c r="K45" s="13" t="n">
        <v>16418</v>
      </c>
    </row>
    <row r="46" customFormat="false" ht="15" hidden="false" customHeight="false" outlineLevel="0" collapsed="false">
      <c r="B46" s="11"/>
      <c r="C46" s="11" t="s">
        <v>190</v>
      </c>
      <c r="D46" s="12" t="n">
        <v>77.9205960844314</v>
      </c>
      <c r="E46" s="12" t="n">
        <v>3.70160092458983</v>
      </c>
      <c r="F46" s="12" t="n">
        <v>69.7797961322205</v>
      </c>
      <c r="G46" s="12" t="n">
        <v>84.3599305716863</v>
      </c>
      <c r="H46" s="12" t="n">
        <v>4.75047819267056</v>
      </c>
      <c r="I46" s="12" t="n">
        <v>2.66002702089424</v>
      </c>
      <c r="J46" s="13" t="n">
        <v>272</v>
      </c>
      <c r="K46" s="13" t="n">
        <v>335</v>
      </c>
    </row>
    <row r="47" customFormat="false" ht="15" hidden="false" customHeight="true" outlineLevel="0" collapsed="false">
      <c r="B47" s="11" t="s">
        <v>161</v>
      </c>
      <c r="C47" s="11" t="s">
        <v>162</v>
      </c>
      <c r="D47" s="12" t="n">
        <v>82.0449007025758</v>
      </c>
      <c r="E47" s="12" t="n">
        <v>0.875070600292695</v>
      </c>
      <c r="F47" s="12" t="n">
        <v>80.2639727074892</v>
      </c>
      <c r="G47" s="12" t="n">
        <v>83.6977630724615</v>
      </c>
      <c r="H47" s="12" t="n">
        <v>1.06657524452976</v>
      </c>
      <c r="I47" s="12" t="n">
        <v>2.0641757341548</v>
      </c>
      <c r="J47" s="13" t="n">
        <v>3130</v>
      </c>
      <c r="K47" s="13" t="n">
        <v>3972</v>
      </c>
    </row>
    <row r="48" customFormat="false" ht="15" hidden="false" customHeight="false" outlineLevel="0" collapsed="false">
      <c r="B48" s="11"/>
      <c r="C48" s="11" t="s">
        <v>163</v>
      </c>
      <c r="D48" s="12" t="n">
        <v>84.6360494550913</v>
      </c>
      <c r="E48" s="12" t="n">
        <v>0.851779714289415</v>
      </c>
      <c r="F48" s="12" t="n">
        <v>82.8900906377694</v>
      </c>
      <c r="G48" s="12" t="n">
        <v>86.2334340237224</v>
      </c>
      <c r="H48" s="12" t="n">
        <v>1.00640296867989</v>
      </c>
      <c r="I48" s="12" t="n">
        <v>1.98574871180693</v>
      </c>
      <c r="J48" s="13" t="n">
        <v>2924</v>
      </c>
      <c r="K48" s="13" t="n">
        <v>3560</v>
      </c>
    </row>
    <row r="49" customFormat="false" ht="15" hidden="false" customHeight="false" outlineLevel="0" collapsed="false">
      <c r="B49" s="11"/>
      <c r="C49" s="11" t="s">
        <v>164</v>
      </c>
      <c r="D49" s="12" t="n">
        <v>85.0106119402459</v>
      </c>
      <c r="E49" s="12" t="n">
        <v>0.919218462955544</v>
      </c>
      <c r="F49" s="12" t="n">
        <v>83.1171461541262</v>
      </c>
      <c r="G49" s="12" t="n">
        <v>86.7256345431224</v>
      </c>
      <c r="H49" s="12" t="n">
        <v>1.08129848965405</v>
      </c>
      <c r="I49" s="12" t="n">
        <v>2.48729614136542</v>
      </c>
      <c r="J49" s="13" t="n">
        <v>3136</v>
      </c>
      <c r="K49" s="13" t="n">
        <v>3752</v>
      </c>
    </row>
    <row r="50" customFormat="false" ht="15" hidden="false" customHeight="false" outlineLevel="0" collapsed="false">
      <c r="B50" s="11"/>
      <c r="C50" s="11" t="s">
        <v>165</v>
      </c>
      <c r="D50" s="12" t="n">
        <v>86.6326542739742</v>
      </c>
      <c r="E50" s="12" t="n">
        <v>0.850979337711033</v>
      </c>
      <c r="F50" s="12" t="n">
        <v>84.8738741603932</v>
      </c>
      <c r="G50" s="12" t="n">
        <v>88.2153282144449</v>
      </c>
      <c r="H50" s="12" t="n">
        <v>0.982284734137115</v>
      </c>
      <c r="I50" s="12" t="n">
        <v>2.4838219986142</v>
      </c>
      <c r="J50" s="13" t="n">
        <v>3404</v>
      </c>
      <c r="K50" s="13" t="n">
        <v>3973</v>
      </c>
    </row>
    <row r="51" customFormat="false" ht="15" hidden="false" customHeight="false" outlineLevel="0" collapsed="false">
      <c r="B51" s="11"/>
      <c r="C51" s="11" t="s">
        <v>166</v>
      </c>
      <c r="D51" s="12" t="n">
        <v>90.0210257116856</v>
      </c>
      <c r="E51" s="12" t="n">
        <v>0.620635255113063</v>
      </c>
      <c r="F51" s="12" t="n">
        <v>88.7361139935486</v>
      </c>
      <c r="G51" s="12" t="n">
        <v>91.1739418581182</v>
      </c>
      <c r="H51" s="12" t="n">
        <v>0.689433663087554</v>
      </c>
      <c r="I51" s="12" t="n">
        <v>2.1628086673352</v>
      </c>
      <c r="J51" s="13" t="n">
        <v>4514</v>
      </c>
      <c r="K51" s="13" t="n">
        <v>5045</v>
      </c>
    </row>
    <row r="52" customFormat="false" ht="15" hidden="false" customHeight="true" outlineLevel="0" collapsed="false">
      <c r="B52" s="11" t="s">
        <v>167</v>
      </c>
      <c r="C52" s="11" t="s">
        <v>168</v>
      </c>
      <c r="D52" s="12" t="n">
        <v>86.9315163633817</v>
      </c>
      <c r="E52" s="12" t="n">
        <v>0.44176550301406</v>
      </c>
      <c r="F52" s="12" t="n">
        <v>86.0406155515432</v>
      </c>
      <c r="G52" s="12" t="n">
        <v>87.7736385935407</v>
      </c>
      <c r="H52" s="12" t="n">
        <v>0.508176460614629</v>
      </c>
      <c r="I52" s="12" t="n">
        <v>2.33917429260831</v>
      </c>
      <c r="J52" s="13" t="n">
        <v>11751</v>
      </c>
      <c r="K52" s="13" t="n">
        <v>13618</v>
      </c>
    </row>
    <row r="53" customFormat="false" ht="15" hidden="false" customHeight="false" outlineLevel="0" collapsed="false">
      <c r="B53" s="11"/>
      <c r="C53" s="11" t="s">
        <v>169</v>
      </c>
      <c r="D53" s="12" t="n">
        <v>83.407306556226</v>
      </c>
      <c r="E53" s="12" t="n">
        <v>0.660099605470249</v>
      </c>
      <c r="F53" s="12" t="n">
        <v>82.0720269867125</v>
      </c>
      <c r="G53" s="12" t="n">
        <v>84.6617205704759</v>
      </c>
      <c r="H53" s="12" t="n">
        <v>0.791417002568315</v>
      </c>
      <c r="I53" s="12" t="n">
        <v>2.10411475130194</v>
      </c>
      <c r="J53" s="13" t="n">
        <v>5357</v>
      </c>
      <c r="K53" s="13" t="n">
        <v>6684</v>
      </c>
    </row>
    <row r="54" customFormat="false" ht="15" hidden="false" customHeight="true" outlineLevel="0" collapsed="false">
      <c r="B54" s="11" t="s">
        <v>170</v>
      </c>
      <c r="C54" s="11" t="s">
        <v>171</v>
      </c>
      <c r="D54" s="12" t="n">
        <v>86.7500624444276</v>
      </c>
      <c r="E54" s="12" t="n">
        <v>0.434512465377252</v>
      </c>
      <c r="F54" s="12" t="n">
        <v>85.8745632224409</v>
      </c>
      <c r="G54" s="12" t="n">
        <v>87.5791466148561</v>
      </c>
      <c r="H54" s="12" t="n">
        <v>0.500878562082422</v>
      </c>
      <c r="I54" s="12" t="n">
        <v>2.17688281307983</v>
      </c>
      <c r="J54" s="13" t="n">
        <v>11387</v>
      </c>
      <c r="K54" s="13" t="n">
        <v>13254</v>
      </c>
    </row>
    <row r="55" customFormat="false" ht="15" hidden="false" customHeight="false" outlineLevel="0" collapsed="false">
      <c r="B55" s="11"/>
      <c r="C55" s="11" t="s">
        <v>170</v>
      </c>
      <c r="D55" s="12" t="n">
        <v>84.2490083999658</v>
      </c>
      <c r="E55" s="12" t="n">
        <v>0.623493524261691</v>
      </c>
      <c r="F55" s="12" t="n">
        <v>82.9873121925139</v>
      </c>
      <c r="G55" s="12" t="n">
        <v>85.43355858113</v>
      </c>
      <c r="H55" s="12" t="n">
        <v>0.740060371157964</v>
      </c>
      <c r="I55" s="12" t="n">
        <v>2.09604612095827</v>
      </c>
      <c r="J55" s="13" t="n">
        <v>5817</v>
      </c>
      <c r="K55" s="13" t="n">
        <v>7156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263</v>
      </c>
      <c r="K2" s="9" t="str">
        <f aca="false">HYPERLINK("#'INDICE'!A1", "Índice")</f>
        <v>Índice</v>
      </c>
    </row>
    <row r="3" customFormat="false" ht="15" hidden="false" customHeight="false" outlineLevel="0" collapsed="false">
      <c r="B3" s="7" t="s">
        <v>109</v>
      </c>
      <c r="C3" s="8" t="s">
        <v>62</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76.9640243034947</v>
      </c>
      <c r="E9" s="12" t="n">
        <v>0.51894268702821</v>
      </c>
      <c r="F9" s="12" t="n">
        <v>75.9307489481304</v>
      </c>
      <c r="G9" s="12" t="n">
        <v>77.9658139879114</v>
      </c>
      <c r="H9" s="12" t="n">
        <v>0.674266570289837</v>
      </c>
      <c r="I9" s="12" t="n">
        <v>3.01451465658563</v>
      </c>
      <c r="J9" s="13" t="n">
        <v>14848</v>
      </c>
      <c r="K9" s="13" t="n">
        <v>19847</v>
      </c>
    </row>
    <row r="10" customFormat="false" ht="15" hidden="false" customHeight="true" outlineLevel="0" collapsed="false">
      <c r="B10" s="11" t="s">
        <v>127</v>
      </c>
      <c r="C10" s="11" t="s">
        <v>128</v>
      </c>
      <c r="D10" s="12" t="n">
        <v>78.0540328837816</v>
      </c>
      <c r="E10" s="12" t="n">
        <v>0.624999706368342</v>
      </c>
      <c r="F10" s="12" t="n">
        <v>76.8036076877545</v>
      </c>
      <c r="G10" s="12" t="n">
        <v>79.2552589207678</v>
      </c>
      <c r="H10" s="12" t="n">
        <v>0.800726987802071</v>
      </c>
      <c r="I10" s="12" t="n">
        <v>2.80556657933225</v>
      </c>
      <c r="J10" s="13" t="n">
        <v>9305</v>
      </c>
      <c r="K10" s="13" t="n">
        <v>12304</v>
      </c>
    </row>
    <row r="11" customFormat="false" ht="15" hidden="false" customHeight="false" outlineLevel="0" collapsed="false">
      <c r="B11" s="11"/>
      <c r="C11" s="11" t="s">
        <v>129</v>
      </c>
      <c r="D11" s="12" t="n">
        <v>74.8978655972034</v>
      </c>
      <c r="E11" s="12" t="n">
        <v>0.921099296109799</v>
      </c>
      <c r="F11" s="12" t="n">
        <v>73.0474712325615</v>
      </c>
      <c r="G11" s="12" t="n">
        <v>76.6618106820715</v>
      </c>
      <c r="H11" s="12" t="n">
        <v>1.22980713637879</v>
      </c>
      <c r="I11" s="12" t="n">
        <v>3.40344970233467</v>
      </c>
      <c r="J11" s="13" t="n">
        <v>5543</v>
      </c>
      <c r="K11" s="13" t="n">
        <v>7543</v>
      </c>
    </row>
    <row r="12" customFormat="false" ht="15" hidden="false" customHeight="true" outlineLevel="0" collapsed="false">
      <c r="B12" s="11" t="s">
        <v>130</v>
      </c>
      <c r="C12" s="11" t="s">
        <v>131</v>
      </c>
      <c r="D12" s="12" t="n">
        <v>70.6687980502798</v>
      </c>
      <c r="E12" s="12" t="n">
        <v>0.704415147601572</v>
      </c>
      <c r="F12" s="12" t="n">
        <v>69.2681719658489</v>
      </c>
      <c r="G12" s="12" t="n">
        <v>72.0313642495005</v>
      </c>
      <c r="H12" s="12" t="n">
        <v>0.996783824029935</v>
      </c>
      <c r="I12" s="12" t="n">
        <v>2.35077625689233</v>
      </c>
      <c r="J12" s="13" t="n">
        <v>6991</v>
      </c>
      <c r="K12" s="13" t="n">
        <v>9821</v>
      </c>
    </row>
    <row r="13" customFormat="false" ht="15" hidden="false" customHeight="false" outlineLevel="0" collapsed="false">
      <c r="B13" s="11"/>
      <c r="C13" s="11" t="s">
        <v>132</v>
      </c>
      <c r="D13" s="12" t="n">
        <v>82.3572028263148</v>
      </c>
      <c r="E13" s="12" t="n">
        <v>0.770090913728327</v>
      </c>
      <c r="F13" s="12" t="n">
        <v>80.7943468250365</v>
      </c>
      <c r="G13" s="12" t="n">
        <v>83.8183530178712</v>
      </c>
      <c r="H13" s="12" t="n">
        <v>0.935062007086849</v>
      </c>
      <c r="I13" s="12" t="n">
        <v>2.49336061036346</v>
      </c>
      <c r="J13" s="13" t="n">
        <v>5005</v>
      </c>
      <c r="K13" s="13" t="n">
        <v>6110</v>
      </c>
    </row>
    <row r="14" customFormat="false" ht="15" hidden="false" customHeight="false" outlineLevel="0" collapsed="false">
      <c r="B14" s="11"/>
      <c r="C14" s="11" t="s">
        <v>133</v>
      </c>
      <c r="D14" s="12" t="n">
        <v>69.5989939242725</v>
      </c>
      <c r="E14" s="12" t="n">
        <v>1.14197147054148</v>
      </c>
      <c r="F14" s="12" t="n">
        <v>67.3100656654171</v>
      </c>
      <c r="G14" s="12" t="n">
        <v>71.7948111337176</v>
      </c>
      <c r="H14" s="12" t="n">
        <v>1.64078732486278</v>
      </c>
      <c r="I14" s="12" t="n">
        <v>2.41296685773776</v>
      </c>
      <c r="J14" s="13" t="n">
        <v>2852</v>
      </c>
      <c r="K14" s="13" t="n">
        <v>3916</v>
      </c>
    </row>
    <row r="15" customFormat="false" ht="15" hidden="false" customHeight="true" outlineLevel="0" collapsed="false">
      <c r="B15" s="11" t="s">
        <v>134</v>
      </c>
      <c r="C15" s="11" t="s">
        <v>135</v>
      </c>
      <c r="D15" s="12" t="n">
        <v>71.8273228847767</v>
      </c>
      <c r="E15" s="12" t="n">
        <v>2.18546300456873</v>
      </c>
      <c r="F15" s="12" t="n">
        <v>67.3117830845839</v>
      </c>
      <c r="G15" s="12" t="n">
        <v>75.9420315600867</v>
      </c>
      <c r="H15" s="12" t="n">
        <v>3.04266248106529</v>
      </c>
      <c r="I15" s="12" t="n">
        <v>2.08179377552678</v>
      </c>
      <c r="J15" s="13" t="n">
        <v>642</v>
      </c>
      <c r="K15" s="13" t="n">
        <v>883</v>
      </c>
    </row>
    <row r="16" customFormat="false" ht="15" hidden="false" customHeight="false" outlineLevel="0" collapsed="false">
      <c r="B16" s="11"/>
      <c r="C16" s="11" t="s">
        <v>136</v>
      </c>
      <c r="D16" s="12" t="n">
        <v>70.0663628535507</v>
      </c>
      <c r="E16" s="12" t="n">
        <v>2.12571793324898</v>
      </c>
      <c r="F16" s="12" t="n">
        <v>65.6881286005218</v>
      </c>
      <c r="G16" s="12" t="n">
        <v>74.1061526857494</v>
      </c>
      <c r="H16" s="12" t="n">
        <v>3.03386367819899</v>
      </c>
      <c r="I16" s="12" t="n">
        <v>1.5598425940934</v>
      </c>
      <c r="J16" s="13" t="n">
        <v>512</v>
      </c>
      <c r="K16" s="13" t="n">
        <v>725</v>
      </c>
    </row>
    <row r="17" customFormat="false" ht="15" hidden="false" customHeight="false" outlineLevel="0" collapsed="false">
      <c r="B17" s="11"/>
      <c r="C17" s="11" t="s">
        <v>137</v>
      </c>
      <c r="D17" s="12" t="n">
        <v>78.9089849991249</v>
      </c>
      <c r="E17" s="12" t="n">
        <v>1.67320447859555</v>
      </c>
      <c r="F17" s="12" t="n">
        <v>75.3994967893581</v>
      </c>
      <c r="G17" s="12" t="n">
        <v>82.0370880873704</v>
      </c>
      <c r="H17" s="12" t="n">
        <v>2.12042326816661</v>
      </c>
      <c r="I17" s="12" t="n">
        <v>1.21285634283238</v>
      </c>
      <c r="J17" s="13" t="n">
        <v>568</v>
      </c>
      <c r="K17" s="13" t="n">
        <v>722</v>
      </c>
    </row>
    <row r="18" customFormat="false" ht="15" hidden="false" customHeight="false" outlineLevel="0" collapsed="false">
      <c r="B18" s="11"/>
      <c r="C18" s="11" t="s">
        <v>138</v>
      </c>
      <c r="D18" s="12" t="n">
        <v>67.2783952263506</v>
      </c>
      <c r="E18" s="12" t="n">
        <v>2.26295507370237</v>
      </c>
      <c r="F18" s="12" t="n">
        <v>62.6248809313247</v>
      </c>
      <c r="G18" s="12" t="n">
        <v>71.6151232041327</v>
      </c>
      <c r="H18" s="12" t="n">
        <v>3.36356874460057</v>
      </c>
      <c r="I18" s="12" t="n">
        <v>1.46781392926055</v>
      </c>
      <c r="J18" s="13" t="n">
        <v>425</v>
      </c>
      <c r="K18" s="13" t="n">
        <v>632</v>
      </c>
    </row>
    <row r="19" customFormat="false" ht="15" hidden="false" customHeight="false" outlineLevel="0" collapsed="false">
      <c r="B19" s="11"/>
      <c r="C19" s="11" t="s">
        <v>139</v>
      </c>
      <c r="D19" s="12" t="n">
        <v>71.7934127568041</v>
      </c>
      <c r="E19" s="12" t="n">
        <v>2.59277168118155</v>
      </c>
      <c r="F19" s="12" t="n">
        <v>66.3427680917303</v>
      </c>
      <c r="G19" s="12" t="n">
        <v>76.6717377209574</v>
      </c>
      <c r="H19" s="12" t="n">
        <v>3.61143394863316</v>
      </c>
      <c r="I19" s="12" t="n">
        <v>1.62663265818774</v>
      </c>
      <c r="J19" s="13" t="n">
        <v>354</v>
      </c>
      <c r="K19" s="13" t="n">
        <v>491</v>
      </c>
    </row>
    <row r="20" customFormat="false" ht="15" hidden="false" customHeight="false" outlineLevel="0" collapsed="false">
      <c r="B20" s="11"/>
      <c r="C20" s="11" t="s">
        <v>140</v>
      </c>
      <c r="D20" s="12" t="n">
        <v>71.8178901454061</v>
      </c>
      <c r="E20" s="12" t="n">
        <v>1.94320377196646</v>
      </c>
      <c r="F20" s="12" t="n">
        <v>67.8086087738148</v>
      </c>
      <c r="G20" s="12" t="n">
        <v>75.5081904910084</v>
      </c>
      <c r="H20" s="12" t="n">
        <v>2.70573775981465</v>
      </c>
      <c r="I20" s="12" t="n">
        <v>1.35073175497471</v>
      </c>
      <c r="J20" s="13" t="n">
        <v>502</v>
      </c>
      <c r="K20" s="13" t="n">
        <v>725</v>
      </c>
    </row>
    <row r="21" customFormat="false" ht="15" hidden="false" customHeight="false" outlineLevel="0" collapsed="false">
      <c r="B21" s="11"/>
      <c r="C21" s="11" t="s">
        <v>141</v>
      </c>
      <c r="D21" s="12" t="n">
        <v>78.2981514753124</v>
      </c>
      <c r="E21" s="12" t="n">
        <v>1.73576029200095</v>
      </c>
      <c r="F21" s="12" t="n">
        <v>74.679323162899</v>
      </c>
      <c r="G21" s="12" t="n">
        <v>81.5277097872466</v>
      </c>
      <c r="H21" s="12" t="n">
        <v>2.21685986105079</v>
      </c>
      <c r="I21" s="12" t="n">
        <v>2.38658178207238</v>
      </c>
      <c r="J21" s="13" t="n">
        <v>1080</v>
      </c>
      <c r="K21" s="13" t="n">
        <v>1347</v>
      </c>
    </row>
    <row r="22" customFormat="false" ht="15" hidden="false" customHeight="false" outlineLevel="0" collapsed="false">
      <c r="B22" s="11"/>
      <c r="C22" s="11" t="s">
        <v>142</v>
      </c>
      <c r="D22" s="12" t="n">
        <v>81.0220290498063</v>
      </c>
      <c r="E22" s="12" t="n">
        <v>1.60995700772769</v>
      </c>
      <c r="F22" s="12" t="n">
        <v>77.6323899878123</v>
      </c>
      <c r="G22" s="12" t="n">
        <v>84.003836938796</v>
      </c>
      <c r="H22" s="12" t="n">
        <v>1.98706083593391</v>
      </c>
      <c r="I22" s="12" t="n">
        <v>1.83739344597702</v>
      </c>
      <c r="J22" s="13" t="n">
        <v>892</v>
      </c>
      <c r="K22" s="13" t="n">
        <v>1091</v>
      </c>
    </row>
    <row r="23" customFormat="false" ht="15" hidden="false" customHeight="false" outlineLevel="0" collapsed="false">
      <c r="B23" s="11"/>
      <c r="C23" s="11" t="s">
        <v>143</v>
      </c>
      <c r="D23" s="12" t="n">
        <v>83.4081418229045</v>
      </c>
      <c r="E23" s="12" t="n">
        <v>1.38672834418464</v>
      </c>
      <c r="F23" s="12" t="n">
        <v>80.4831836312316</v>
      </c>
      <c r="G23" s="12" t="n">
        <v>85.9711500733429</v>
      </c>
      <c r="H23" s="12" t="n">
        <v>1.66258151048251</v>
      </c>
      <c r="I23" s="12" t="n">
        <v>1.5132378368106</v>
      </c>
      <c r="J23" s="13" t="n">
        <v>895</v>
      </c>
      <c r="K23" s="13" t="n">
        <v>1090</v>
      </c>
    </row>
    <row r="24" customFormat="false" ht="15" hidden="false" customHeight="false" outlineLevel="0" collapsed="false">
      <c r="B24" s="11"/>
      <c r="C24" s="11" t="s">
        <v>144</v>
      </c>
      <c r="D24" s="12" t="n">
        <v>67.8251710429871</v>
      </c>
      <c r="E24" s="12" t="n">
        <v>2.56552214747744</v>
      </c>
      <c r="F24" s="12" t="n">
        <v>62.520492976144</v>
      </c>
      <c r="G24" s="12" t="n">
        <v>72.7068093493367</v>
      </c>
      <c r="H24" s="12" t="n">
        <v>3.78255168107344</v>
      </c>
      <c r="I24" s="12" t="n">
        <v>1.78854176162813</v>
      </c>
      <c r="J24" s="13" t="n">
        <v>405</v>
      </c>
      <c r="K24" s="13" t="n">
        <v>594</v>
      </c>
    </row>
    <row r="25" customFormat="false" ht="15" hidden="false" customHeight="false" outlineLevel="0" collapsed="false">
      <c r="B25" s="11"/>
      <c r="C25" s="11" t="s">
        <v>145</v>
      </c>
      <c r="D25" s="12" t="n">
        <v>80.9920843836881</v>
      </c>
      <c r="E25" s="12" t="n">
        <v>1.92425256129591</v>
      </c>
      <c r="F25" s="12" t="n">
        <v>76.8727145652592</v>
      </c>
      <c r="G25" s="12" t="n">
        <v>84.5254241423278</v>
      </c>
      <c r="H25" s="12" t="n">
        <v>2.37585262305394</v>
      </c>
      <c r="I25" s="12" t="n">
        <v>1.58020140975172</v>
      </c>
      <c r="J25" s="13" t="n">
        <v>539</v>
      </c>
      <c r="K25" s="13" t="n">
        <v>658</v>
      </c>
    </row>
    <row r="26" customFormat="false" ht="15" hidden="false" customHeight="false" outlineLevel="0" collapsed="false">
      <c r="B26" s="11"/>
      <c r="C26" s="11" t="s">
        <v>146</v>
      </c>
      <c r="D26" s="12" t="n">
        <v>78.5537647373794</v>
      </c>
      <c r="E26" s="12" t="n">
        <v>1.99896920293874</v>
      </c>
      <c r="F26" s="12" t="n">
        <v>74.3240811898288</v>
      </c>
      <c r="G26" s="12" t="n">
        <v>82.2530511853869</v>
      </c>
      <c r="H26" s="12" t="n">
        <v>2.54471470542714</v>
      </c>
      <c r="I26" s="12" t="n">
        <v>1.82160981210719</v>
      </c>
      <c r="J26" s="13" t="n">
        <v>608</v>
      </c>
      <c r="K26" s="13" t="n">
        <v>769</v>
      </c>
    </row>
    <row r="27" customFormat="false" ht="15" hidden="false" customHeight="false" outlineLevel="0" collapsed="false">
      <c r="B27" s="11"/>
      <c r="C27" s="11" t="s">
        <v>147</v>
      </c>
      <c r="D27" s="12" t="n">
        <v>83.2261945389793</v>
      </c>
      <c r="E27" s="12" t="n">
        <v>1.35676663659532</v>
      </c>
      <c r="F27" s="12" t="n">
        <v>80.372004013523</v>
      </c>
      <c r="G27" s="12" t="n">
        <v>85.7389887398002</v>
      </c>
      <c r="H27" s="12" t="n">
        <v>1.63021587627664</v>
      </c>
      <c r="I27" s="12" t="n">
        <v>1.48212551324065</v>
      </c>
      <c r="J27" s="13" t="n">
        <v>941</v>
      </c>
      <c r="K27" s="13" t="n">
        <v>1125</v>
      </c>
    </row>
    <row r="28" customFormat="false" ht="15" hidden="false" customHeight="false" outlineLevel="0" collapsed="false">
      <c r="B28" s="11"/>
      <c r="C28" s="11" t="s">
        <v>148</v>
      </c>
      <c r="D28" s="12" t="n">
        <v>70.8096834588538</v>
      </c>
      <c r="E28" s="12" t="n">
        <v>3.05588314090762</v>
      </c>
      <c r="F28" s="12" t="n">
        <v>64.3589418768593</v>
      </c>
      <c r="G28" s="12" t="n">
        <v>76.5188632018479</v>
      </c>
      <c r="H28" s="12" t="n">
        <v>4.31562886830774</v>
      </c>
      <c r="I28" s="12" t="n">
        <v>2.02404443003992</v>
      </c>
      <c r="J28" s="13" t="n">
        <v>333</v>
      </c>
      <c r="K28" s="13" t="n">
        <v>449</v>
      </c>
    </row>
    <row r="29" customFormat="false" ht="15" hidden="false" customHeight="false" outlineLevel="0" collapsed="false">
      <c r="B29" s="11"/>
      <c r="C29" s="11" t="s">
        <v>149</v>
      </c>
      <c r="D29" s="12" t="n">
        <v>72.5384044775743</v>
      </c>
      <c r="E29" s="12" t="n">
        <v>2.30407435822009</v>
      </c>
      <c r="F29" s="12" t="n">
        <v>67.7347066436728</v>
      </c>
      <c r="G29" s="12" t="n">
        <v>76.8711291370894</v>
      </c>
      <c r="H29" s="12" t="n">
        <v>3.17635103062188</v>
      </c>
      <c r="I29" s="12" t="n">
        <v>1.90548378876434</v>
      </c>
      <c r="J29" s="13" t="n">
        <v>532</v>
      </c>
      <c r="K29" s="13" t="n">
        <v>716</v>
      </c>
    </row>
    <row r="30" customFormat="false" ht="15" hidden="false" customHeight="false" outlineLevel="0" collapsed="false">
      <c r="B30" s="11"/>
      <c r="C30" s="11" t="s">
        <v>150</v>
      </c>
      <c r="D30" s="12" t="n">
        <v>66.8376820871748</v>
      </c>
      <c r="E30" s="12" t="n">
        <v>2.65256994994067</v>
      </c>
      <c r="F30" s="12" t="n">
        <v>61.3619167049885</v>
      </c>
      <c r="G30" s="12" t="n">
        <v>71.8928859362289</v>
      </c>
      <c r="H30" s="12" t="n">
        <v>3.96867435720016</v>
      </c>
      <c r="I30" s="12" t="n">
        <v>1.92053756708302</v>
      </c>
      <c r="J30" s="13" t="n">
        <v>418</v>
      </c>
      <c r="K30" s="13" t="n">
        <v>606</v>
      </c>
    </row>
    <row r="31" customFormat="false" ht="15" hidden="false" customHeight="false" outlineLevel="0" collapsed="false">
      <c r="B31" s="11"/>
      <c r="C31" s="11" t="s">
        <v>151</v>
      </c>
      <c r="D31" s="12" t="n">
        <v>67.8068825366792</v>
      </c>
      <c r="E31" s="12" t="n">
        <v>1.46069576432366</v>
      </c>
      <c r="F31" s="12" t="n">
        <v>64.8676609204758</v>
      </c>
      <c r="G31" s="12" t="n">
        <v>70.6116098009405</v>
      </c>
      <c r="H31" s="12" t="n">
        <v>2.154199853582</v>
      </c>
      <c r="I31" s="12" t="n">
        <v>2.01642445425444</v>
      </c>
      <c r="J31" s="13" t="n">
        <v>1355</v>
      </c>
      <c r="K31" s="13" t="n">
        <v>2064</v>
      </c>
    </row>
    <row r="32" customFormat="false" ht="15" hidden="false" customHeight="false" outlineLevel="0" collapsed="false">
      <c r="B32" s="11"/>
      <c r="C32" s="11" t="s">
        <v>152</v>
      </c>
      <c r="D32" s="12" t="n">
        <v>63.3541213376402</v>
      </c>
      <c r="E32" s="12" t="n">
        <v>1.76141446158717</v>
      </c>
      <c r="F32" s="12" t="n">
        <v>59.8117427901684</v>
      </c>
      <c r="G32" s="12" t="n">
        <v>66.7577960959682</v>
      </c>
      <c r="H32" s="12" t="n">
        <v>2.78026815682576</v>
      </c>
      <c r="I32" s="12" t="n">
        <v>1.56621260797999</v>
      </c>
      <c r="J32" s="13" t="n">
        <v>753</v>
      </c>
      <c r="K32" s="13" t="n">
        <v>1173</v>
      </c>
    </row>
    <row r="33" customFormat="false" ht="15" hidden="false" customHeight="false" outlineLevel="0" collapsed="false">
      <c r="B33" s="11"/>
      <c r="C33" s="11" t="s">
        <v>153</v>
      </c>
      <c r="D33" s="12" t="n">
        <v>83.4423430181122</v>
      </c>
      <c r="E33" s="12" t="n">
        <v>1.55577661469403</v>
      </c>
      <c r="F33" s="12" t="n">
        <v>80.1222662587777</v>
      </c>
      <c r="G33" s="12" t="n">
        <v>86.3026849560377</v>
      </c>
      <c r="H33" s="12" t="n">
        <v>1.86449296414931</v>
      </c>
      <c r="I33" s="12" t="n">
        <v>1.35596995735269</v>
      </c>
      <c r="J33" s="13" t="n">
        <v>652</v>
      </c>
      <c r="K33" s="13" t="n">
        <v>775</v>
      </c>
    </row>
    <row r="34" customFormat="false" ht="15" hidden="false" customHeight="false" outlineLevel="0" collapsed="false">
      <c r="B34" s="11"/>
      <c r="C34" s="11" t="s">
        <v>154</v>
      </c>
      <c r="D34" s="12" t="n">
        <v>64.235785330744</v>
      </c>
      <c r="E34" s="12" t="n">
        <v>2.43335625770022</v>
      </c>
      <c r="F34" s="12" t="n">
        <v>59.2846389454815</v>
      </c>
      <c r="G34" s="12" t="n">
        <v>68.9006891876847</v>
      </c>
      <c r="H34" s="12" t="n">
        <v>3.7881630078485</v>
      </c>
      <c r="I34" s="12" t="n">
        <v>2.18049967202271</v>
      </c>
      <c r="J34" s="13" t="n">
        <v>561</v>
      </c>
      <c r="K34" s="13" t="n">
        <v>847</v>
      </c>
    </row>
    <row r="35" customFormat="false" ht="15" hidden="false" customHeight="false" outlineLevel="0" collapsed="false">
      <c r="B35" s="11"/>
      <c r="C35" s="11" t="s">
        <v>155</v>
      </c>
      <c r="D35" s="12" t="n">
        <v>66.1340849484649</v>
      </c>
      <c r="E35" s="12" t="n">
        <v>2.88554959713934</v>
      </c>
      <c r="F35" s="12" t="n">
        <v>60.1560176283935</v>
      </c>
      <c r="G35" s="12" t="n">
        <v>71.6380996418037</v>
      </c>
      <c r="H35" s="12" t="n">
        <v>4.36318064941537</v>
      </c>
      <c r="I35" s="12" t="n">
        <v>1.94061518911203</v>
      </c>
      <c r="J35" s="13" t="n">
        <v>356</v>
      </c>
      <c r="K35" s="13" t="n">
        <v>523</v>
      </c>
    </row>
    <row r="36" customFormat="false" ht="15" hidden="false" customHeight="false" outlineLevel="0" collapsed="false">
      <c r="B36" s="11"/>
      <c r="C36" s="11" t="s">
        <v>156</v>
      </c>
      <c r="D36" s="12" t="n">
        <v>80.6308284239713</v>
      </c>
      <c r="E36" s="12" t="n">
        <v>1.38761324631906</v>
      </c>
      <c r="F36" s="12" t="n">
        <v>77.7427435122956</v>
      </c>
      <c r="G36" s="12" t="n">
        <v>83.2250207084608</v>
      </c>
      <c r="H36" s="12" t="n">
        <v>1.72094628499008</v>
      </c>
      <c r="I36" s="12" t="n">
        <v>1.42152340033179</v>
      </c>
      <c r="J36" s="13" t="n">
        <v>936</v>
      </c>
      <c r="K36" s="13" t="n">
        <v>1154</v>
      </c>
    </row>
    <row r="37" customFormat="false" ht="15" hidden="false" customHeight="false" outlineLevel="0" collapsed="false">
      <c r="B37" s="11"/>
      <c r="C37" s="11" t="s">
        <v>157</v>
      </c>
      <c r="D37" s="12" t="n">
        <v>87.2692473816825</v>
      </c>
      <c r="E37" s="12" t="n">
        <v>1.31670495156032</v>
      </c>
      <c r="F37" s="12" t="n">
        <v>84.4109097119964</v>
      </c>
      <c r="G37" s="12" t="n">
        <v>89.6676460695978</v>
      </c>
      <c r="H37" s="12" t="n">
        <v>1.50878458456454</v>
      </c>
      <c r="I37" s="12" t="n">
        <v>1.07205820466758</v>
      </c>
      <c r="J37" s="13" t="n">
        <v>589</v>
      </c>
      <c r="K37" s="13" t="n">
        <v>688</v>
      </c>
    </row>
    <row r="38" customFormat="false" ht="15" hidden="false" customHeight="true" outlineLevel="0" collapsed="false">
      <c r="B38" s="11" t="s">
        <v>158</v>
      </c>
      <c r="C38" s="11" t="s">
        <v>159</v>
      </c>
      <c r="D38" s="12" t="n">
        <v>78.3965732831529</v>
      </c>
      <c r="E38" s="12" t="n">
        <v>0.73275541740119</v>
      </c>
      <c r="F38" s="12" t="n">
        <v>76.9244599156509</v>
      </c>
      <c r="G38" s="12" t="n">
        <v>79.7994346660806</v>
      </c>
      <c r="H38" s="12" t="n">
        <v>0.93467786500645</v>
      </c>
      <c r="I38" s="12" t="n">
        <v>3.20293927420191</v>
      </c>
      <c r="J38" s="13" t="n">
        <v>7708</v>
      </c>
      <c r="K38" s="13" t="n">
        <v>10104</v>
      </c>
    </row>
    <row r="39" customFormat="false" ht="15" hidden="false" customHeight="false" outlineLevel="0" collapsed="false">
      <c r="B39" s="11"/>
      <c r="C39" s="11" t="s">
        <v>160</v>
      </c>
      <c r="D39" s="12" t="n">
        <v>75.7939560244424</v>
      </c>
      <c r="E39" s="12" t="n">
        <v>0.718052647976712</v>
      </c>
      <c r="F39" s="12" t="n">
        <v>74.3575302175614</v>
      </c>
      <c r="G39" s="12" t="n">
        <v>77.1746170724174</v>
      </c>
      <c r="H39" s="12" t="n">
        <v>0.947374547576261</v>
      </c>
      <c r="I39" s="12" t="n">
        <v>2.73780371250662</v>
      </c>
      <c r="J39" s="13" t="n">
        <v>7140</v>
      </c>
      <c r="K39" s="13" t="n">
        <v>9743</v>
      </c>
    </row>
    <row r="40" customFormat="false" ht="15" hidden="false" customHeight="true" outlineLevel="0" collapsed="false">
      <c r="B40" s="11" t="s">
        <v>182</v>
      </c>
      <c r="C40" s="11" t="s">
        <v>183</v>
      </c>
      <c r="D40" s="12" t="n">
        <v>76.4144114129571</v>
      </c>
      <c r="E40" s="12" t="n">
        <v>0.679441433165078</v>
      </c>
      <c r="F40" s="12" t="n">
        <v>75.0562207830143</v>
      </c>
      <c r="G40" s="12" t="n">
        <v>77.720600558264</v>
      </c>
      <c r="H40" s="12" t="n">
        <v>0.88915352562654</v>
      </c>
      <c r="I40" s="12" t="n">
        <v>2.57423461047382</v>
      </c>
      <c r="J40" s="13" t="n">
        <v>7493</v>
      </c>
      <c r="K40" s="13" t="n">
        <v>10051</v>
      </c>
    </row>
    <row r="41" customFormat="false" ht="15" hidden="false" customHeight="false" outlineLevel="0" collapsed="false">
      <c r="B41" s="11"/>
      <c r="C41" s="11" t="s">
        <v>184</v>
      </c>
      <c r="D41" s="12" t="n">
        <v>77.5208588260366</v>
      </c>
      <c r="E41" s="12" t="n">
        <v>0.633196004477435</v>
      </c>
      <c r="F41" s="12" t="n">
        <v>76.2549595184635</v>
      </c>
      <c r="G41" s="12" t="n">
        <v>78.7380877128715</v>
      </c>
      <c r="H41" s="12" t="n">
        <v>0.816807262027864</v>
      </c>
      <c r="I41" s="12" t="n">
        <v>2.25362930633024</v>
      </c>
      <c r="J41" s="13" t="n">
        <v>7355</v>
      </c>
      <c r="K41" s="13" t="n">
        <v>9796</v>
      </c>
    </row>
    <row r="42" customFormat="false" ht="15" hidden="false" customHeight="true" outlineLevel="0" collapsed="false">
      <c r="B42" s="11" t="s">
        <v>185</v>
      </c>
      <c r="C42" s="11" t="s">
        <v>186</v>
      </c>
      <c r="D42" s="12" t="n">
        <v>67.0993868168391</v>
      </c>
      <c r="E42" s="12" t="n">
        <v>1.39292167670147</v>
      </c>
      <c r="F42" s="12" t="n">
        <v>64.3085802730079</v>
      </c>
      <c r="G42" s="12" t="n">
        <v>69.7745379272383</v>
      </c>
      <c r="H42" s="12" t="n">
        <v>2.07590820539646</v>
      </c>
      <c r="I42" s="12" t="n">
        <v>1.89838634544988</v>
      </c>
      <c r="J42" s="13" t="n">
        <v>1454</v>
      </c>
      <c r="K42" s="13" t="n">
        <v>2161</v>
      </c>
    </row>
    <row r="43" customFormat="false" ht="15" hidden="false" customHeight="false" outlineLevel="0" collapsed="false">
      <c r="B43" s="11"/>
      <c r="C43" s="11" t="s">
        <v>187</v>
      </c>
      <c r="D43" s="12" t="n">
        <v>81.5079777874151</v>
      </c>
      <c r="E43" s="12" t="n">
        <v>2.36216245175318</v>
      </c>
      <c r="F43" s="12" t="n">
        <v>76.4040285706944</v>
      </c>
      <c r="G43" s="12" t="n">
        <v>85.7143358142828</v>
      </c>
      <c r="H43" s="12" t="n">
        <v>2.89807515273419</v>
      </c>
      <c r="I43" s="12" t="n">
        <v>2.98010028588079</v>
      </c>
      <c r="J43" s="13" t="n">
        <v>667</v>
      </c>
      <c r="K43" s="13" t="n">
        <v>806</v>
      </c>
    </row>
    <row r="44" customFormat="false" ht="15" hidden="false" customHeight="false" outlineLevel="0" collapsed="false">
      <c r="B44" s="11"/>
      <c r="C44" s="11" t="s">
        <v>188</v>
      </c>
      <c r="D44" s="12" t="n">
        <v>81.5469756281193</v>
      </c>
      <c r="E44" s="12" t="n">
        <v>2.69623753942106</v>
      </c>
      <c r="F44" s="12" t="n">
        <v>75.6368331484996</v>
      </c>
      <c r="G44" s="12" t="n">
        <v>86.2834063567887</v>
      </c>
      <c r="H44" s="12" t="n">
        <v>3.30636117238337</v>
      </c>
      <c r="I44" s="12" t="n">
        <v>2.86963944217819</v>
      </c>
      <c r="J44" s="13" t="n">
        <v>490</v>
      </c>
      <c r="K44" s="13" t="n">
        <v>595</v>
      </c>
    </row>
    <row r="45" customFormat="false" ht="15" hidden="false" customHeight="false" outlineLevel="0" collapsed="false">
      <c r="B45" s="11"/>
      <c r="C45" s="11" t="s">
        <v>189</v>
      </c>
      <c r="D45" s="12" t="n">
        <v>77.1690165464167</v>
      </c>
      <c r="E45" s="12" t="n">
        <v>0.555726017486102</v>
      </c>
      <c r="F45" s="12" t="n">
        <v>76.0610341055283</v>
      </c>
      <c r="G45" s="12" t="n">
        <v>78.2403881763505</v>
      </c>
      <c r="H45" s="12" t="n">
        <v>0.720141375848474</v>
      </c>
      <c r="I45" s="12" t="n">
        <v>2.79638033693667</v>
      </c>
      <c r="J45" s="13" t="n">
        <v>11988</v>
      </c>
      <c r="K45" s="13" t="n">
        <v>15954</v>
      </c>
    </row>
    <row r="46" customFormat="false" ht="15" hidden="false" customHeight="false" outlineLevel="0" collapsed="false">
      <c r="B46" s="11"/>
      <c r="C46" s="11" t="s">
        <v>190</v>
      </c>
      <c r="D46" s="12" t="n">
        <v>78.0034865891761</v>
      </c>
      <c r="E46" s="12" t="n">
        <v>3.42890465549824</v>
      </c>
      <c r="F46" s="12" t="n">
        <v>70.5130125221419</v>
      </c>
      <c r="G46" s="12" t="n">
        <v>84.0223360918385</v>
      </c>
      <c r="H46" s="12" t="n">
        <v>4.39583511639343</v>
      </c>
      <c r="I46" s="12" t="n">
        <v>2.26129329749231</v>
      </c>
      <c r="J46" s="13" t="n">
        <v>249</v>
      </c>
      <c r="K46" s="13" t="n">
        <v>331</v>
      </c>
    </row>
    <row r="47" customFormat="false" ht="15" hidden="false" customHeight="true" outlineLevel="0" collapsed="false">
      <c r="B47" s="11" t="s">
        <v>161</v>
      </c>
      <c r="C47" s="11" t="s">
        <v>162</v>
      </c>
      <c r="D47" s="12" t="n">
        <v>78.3707427948938</v>
      </c>
      <c r="E47" s="12" t="n">
        <v>1.06782157631861</v>
      </c>
      <c r="F47" s="12" t="n">
        <v>76.2029810577906</v>
      </c>
      <c r="G47" s="12" t="n">
        <v>80.3918466808038</v>
      </c>
      <c r="H47" s="12" t="n">
        <v>1.36252578224661</v>
      </c>
      <c r="I47" s="12" t="n">
        <v>2.61399415423367</v>
      </c>
      <c r="J47" s="13" t="n">
        <v>2932</v>
      </c>
      <c r="K47" s="13" t="n">
        <v>3887</v>
      </c>
    </row>
    <row r="48" customFormat="false" ht="15" hidden="false" customHeight="false" outlineLevel="0" collapsed="false">
      <c r="B48" s="11"/>
      <c r="C48" s="11" t="s">
        <v>163</v>
      </c>
      <c r="D48" s="12" t="n">
        <v>80.8586205637498</v>
      </c>
      <c r="E48" s="12" t="n">
        <v>1.01391100470229</v>
      </c>
      <c r="F48" s="12" t="n">
        <v>78.7908107057785</v>
      </c>
      <c r="G48" s="12" t="n">
        <v>82.7689167504804</v>
      </c>
      <c r="H48" s="12" t="n">
        <v>1.253930623146</v>
      </c>
      <c r="I48" s="12" t="n">
        <v>2.29747437015558</v>
      </c>
      <c r="J48" s="13" t="n">
        <v>2672</v>
      </c>
      <c r="K48" s="13" t="n">
        <v>3460</v>
      </c>
    </row>
    <row r="49" customFormat="false" ht="15" hidden="false" customHeight="false" outlineLevel="0" collapsed="false">
      <c r="B49" s="11"/>
      <c r="C49" s="11" t="s">
        <v>164</v>
      </c>
      <c r="D49" s="12" t="n">
        <v>76.8323244734237</v>
      </c>
      <c r="E49" s="12" t="n">
        <v>1.16721519940092</v>
      </c>
      <c r="F49" s="12" t="n">
        <v>74.4646623347987</v>
      </c>
      <c r="G49" s="12" t="n">
        <v>79.0422409424259</v>
      </c>
      <c r="H49" s="12" t="n">
        <v>1.51917205082693</v>
      </c>
      <c r="I49" s="12" t="n">
        <v>2.79515697622526</v>
      </c>
      <c r="J49" s="13" t="n">
        <v>2786</v>
      </c>
      <c r="K49" s="13" t="n">
        <v>3653</v>
      </c>
    </row>
    <row r="50" customFormat="false" ht="15" hidden="false" customHeight="false" outlineLevel="0" collapsed="false">
      <c r="B50" s="11"/>
      <c r="C50" s="11" t="s">
        <v>165</v>
      </c>
      <c r="D50" s="12" t="n">
        <v>77.5462547960963</v>
      </c>
      <c r="E50" s="12" t="n">
        <v>1.06177673108627</v>
      </c>
      <c r="F50" s="12" t="n">
        <v>75.3955737469377</v>
      </c>
      <c r="G50" s="12" t="n">
        <v>79.5599095375684</v>
      </c>
      <c r="H50" s="12" t="n">
        <v>1.36921729344396</v>
      </c>
      <c r="I50" s="12" t="n">
        <v>2.48821081584446</v>
      </c>
      <c r="J50" s="13" t="n">
        <v>2900</v>
      </c>
      <c r="K50" s="13" t="n">
        <v>3844</v>
      </c>
    </row>
    <row r="51" customFormat="false" ht="15" hidden="false" customHeight="false" outlineLevel="0" collapsed="false">
      <c r="B51" s="11"/>
      <c r="C51" s="11" t="s">
        <v>166</v>
      </c>
      <c r="D51" s="12" t="n">
        <v>71.6410860367703</v>
      </c>
      <c r="E51" s="12" t="n">
        <v>1.0710399978223</v>
      </c>
      <c r="F51" s="12" t="n">
        <v>69.4944269193311</v>
      </c>
      <c r="G51" s="12" t="n">
        <v>73.6938673211887</v>
      </c>
      <c r="H51" s="12" t="n">
        <v>1.49500804227421</v>
      </c>
      <c r="I51" s="12" t="n">
        <v>2.76553019416265</v>
      </c>
      <c r="J51" s="13" t="n">
        <v>3480</v>
      </c>
      <c r="K51" s="13" t="n">
        <v>4899</v>
      </c>
    </row>
    <row r="52" customFormat="false" ht="15" hidden="false" customHeight="true" outlineLevel="0" collapsed="false">
      <c r="B52" s="11" t="s">
        <v>167</v>
      </c>
      <c r="C52" s="11" t="s">
        <v>168</v>
      </c>
      <c r="D52" s="12" t="n">
        <v>75.6445301937174</v>
      </c>
      <c r="E52" s="12" t="n">
        <v>0.656481352475369</v>
      </c>
      <c r="F52" s="12" t="n">
        <v>74.334312320675</v>
      </c>
      <c r="G52" s="12" t="n">
        <v>76.90863978406</v>
      </c>
      <c r="H52" s="12" t="n">
        <v>0.867850392875984</v>
      </c>
      <c r="I52" s="12" t="n">
        <v>3.09338224145007</v>
      </c>
      <c r="J52" s="13" t="n">
        <v>9819</v>
      </c>
      <c r="K52" s="13" t="n">
        <v>13225</v>
      </c>
    </row>
    <row r="53" customFormat="false" ht="15" hidden="false" customHeight="false" outlineLevel="0" collapsed="false">
      <c r="B53" s="11"/>
      <c r="C53" s="11" t="s">
        <v>169</v>
      </c>
      <c r="D53" s="12" t="n">
        <v>79.5554317491075</v>
      </c>
      <c r="E53" s="12" t="n">
        <v>0.77734903863014</v>
      </c>
      <c r="F53" s="12" t="n">
        <v>77.9887114379691</v>
      </c>
      <c r="G53" s="12" t="n">
        <v>81.0377501094445</v>
      </c>
      <c r="H53" s="12" t="n">
        <v>0.977116233975892</v>
      </c>
      <c r="I53" s="12" t="n">
        <v>2.42120784292853</v>
      </c>
      <c r="J53" s="13" t="n">
        <v>4951</v>
      </c>
      <c r="K53" s="13" t="n">
        <v>6518</v>
      </c>
    </row>
    <row r="54" customFormat="false" ht="15" hidden="false" customHeight="true" outlineLevel="0" collapsed="false">
      <c r="B54" s="11" t="s">
        <v>170</v>
      </c>
      <c r="C54" s="11" t="s">
        <v>171</v>
      </c>
      <c r="D54" s="12" t="n">
        <v>75.7534533375344</v>
      </c>
      <c r="E54" s="12" t="n">
        <v>0.634603197377207</v>
      </c>
      <c r="F54" s="12" t="n">
        <v>74.4874337534093</v>
      </c>
      <c r="G54" s="12" t="n">
        <v>76.9760675958514</v>
      </c>
      <c r="H54" s="12" t="n">
        <v>0.837721805961251</v>
      </c>
      <c r="I54" s="12" t="n">
        <v>2.82117147906238</v>
      </c>
      <c r="J54" s="13" t="n">
        <v>9532</v>
      </c>
      <c r="K54" s="13" t="n">
        <v>12868</v>
      </c>
    </row>
    <row r="55" customFormat="false" ht="15" hidden="false" customHeight="false" outlineLevel="0" collapsed="false">
      <c r="B55" s="11"/>
      <c r="C55" s="11" t="s">
        <v>170</v>
      </c>
      <c r="D55" s="12" t="n">
        <v>78.7722216197196</v>
      </c>
      <c r="E55" s="12" t="n">
        <v>0.816920763996095</v>
      </c>
      <c r="F55" s="12" t="n">
        <v>77.1259858944606</v>
      </c>
      <c r="G55" s="12" t="n">
        <v>80.3301945486042</v>
      </c>
      <c r="H55" s="12" t="n">
        <v>1.03706706145709</v>
      </c>
      <c r="I55" s="12" t="n">
        <v>2.78492302480018</v>
      </c>
      <c r="J55" s="13" t="n">
        <v>5316</v>
      </c>
      <c r="K55" s="13" t="n">
        <v>6979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264</v>
      </c>
      <c r="K2" s="9" t="str">
        <f aca="false">HYPERLINK("#'INDICE'!A1", "Índice")</f>
        <v>Índice</v>
      </c>
    </row>
    <row r="3" customFormat="false" ht="15" hidden="false" customHeight="false" outlineLevel="0" collapsed="false">
      <c r="B3" s="7" t="s">
        <v>109</v>
      </c>
      <c r="C3" s="8" t="s">
        <v>63</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94.5375141835467</v>
      </c>
      <c r="E9" s="12" t="n">
        <v>0.23050638493806</v>
      </c>
      <c r="F9" s="12" t="n">
        <v>94.0675043133604</v>
      </c>
      <c r="G9" s="12" t="n">
        <v>94.9722771486769</v>
      </c>
      <c r="H9" s="12" t="n">
        <v>0.243825307793186</v>
      </c>
      <c r="I9" s="12" t="n">
        <v>2.11767345313425</v>
      </c>
      <c r="J9" s="13" t="n">
        <v>19167</v>
      </c>
      <c r="K9" s="13" t="n">
        <v>20583</v>
      </c>
    </row>
    <row r="10" customFormat="false" ht="15" hidden="false" customHeight="true" outlineLevel="0" collapsed="false">
      <c r="B10" s="11" t="s">
        <v>127</v>
      </c>
      <c r="C10" s="11" t="s">
        <v>128</v>
      </c>
      <c r="D10" s="12" t="n">
        <v>95.5420085660093</v>
      </c>
      <c r="E10" s="12" t="n">
        <v>0.269117245130623</v>
      </c>
      <c r="F10" s="12" t="n">
        <v>94.9833553995957</v>
      </c>
      <c r="G10" s="12" t="n">
        <v>96.0410431692753</v>
      </c>
      <c r="H10" s="12" t="n">
        <v>0.281674259490465</v>
      </c>
      <c r="I10" s="12" t="n">
        <v>2.16273061956443</v>
      </c>
      <c r="J10" s="13" t="n">
        <v>12011</v>
      </c>
      <c r="K10" s="13" t="n">
        <v>12720</v>
      </c>
    </row>
    <row r="11" customFormat="false" ht="15" hidden="false" customHeight="false" outlineLevel="0" collapsed="false">
      <c r="B11" s="11"/>
      <c r="C11" s="11" t="s">
        <v>129</v>
      </c>
      <c r="D11" s="12" t="n">
        <v>92.6545046119214</v>
      </c>
      <c r="E11" s="12" t="n">
        <v>0.430563625401258</v>
      </c>
      <c r="F11" s="12" t="n">
        <v>91.7635495080993</v>
      </c>
      <c r="G11" s="12" t="n">
        <v>93.4559561465768</v>
      </c>
      <c r="H11" s="12" t="n">
        <v>0.464697995207736</v>
      </c>
      <c r="I11" s="12" t="n">
        <v>2.14150989384903</v>
      </c>
      <c r="J11" s="13" t="n">
        <v>7156</v>
      </c>
      <c r="K11" s="13" t="n">
        <v>7863</v>
      </c>
    </row>
    <row r="12" customFormat="false" ht="15" hidden="false" customHeight="true" outlineLevel="0" collapsed="false">
      <c r="B12" s="11" t="s">
        <v>130</v>
      </c>
      <c r="C12" s="11" t="s">
        <v>131</v>
      </c>
      <c r="D12" s="12" t="n">
        <v>92.0256885079396</v>
      </c>
      <c r="E12" s="12" t="n">
        <v>0.362999292569076</v>
      </c>
      <c r="F12" s="12" t="n">
        <v>91.2839285290995</v>
      </c>
      <c r="G12" s="12" t="n">
        <v>92.7093645159491</v>
      </c>
      <c r="H12" s="12" t="n">
        <v>0.39445430776403</v>
      </c>
      <c r="I12" s="12" t="n">
        <v>1.83779528464375</v>
      </c>
      <c r="J12" s="13" t="n">
        <v>9394</v>
      </c>
      <c r="K12" s="13" t="n">
        <v>10236</v>
      </c>
    </row>
    <row r="13" customFormat="false" ht="15" hidden="false" customHeight="false" outlineLevel="0" collapsed="false">
      <c r="B13" s="11"/>
      <c r="C13" s="11" t="s">
        <v>132</v>
      </c>
      <c r="D13" s="12" t="n">
        <v>97.1301633575421</v>
      </c>
      <c r="E13" s="12" t="n">
        <v>0.312519284583276</v>
      </c>
      <c r="F13" s="12" t="n">
        <v>96.4487739235023</v>
      </c>
      <c r="G13" s="12" t="n">
        <v>97.6839511126207</v>
      </c>
      <c r="H13" s="12" t="n">
        <v>0.321753072145954</v>
      </c>
      <c r="I13" s="12" t="n">
        <v>2.19759873801006</v>
      </c>
      <c r="J13" s="13" t="n">
        <v>6067</v>
      </c>
      <c r="K13" s="13" t="n">
        <v>6273</v>
      </c>
    </row>
    <row r="14" customFormat="false" ht="15" hidden="false" customHeight="false" outlineLevel="0" collapsed="false">
      <c r="B14" s="11"/>
      <c r="C14" s="11" t="s">
        <v>133</v>
      </c>
      <c r="D14" s="12" t="n">
        <v>88.4655301339202</v>
      </c>
      <c r="E14" s="12" t="n">
        <v>0.786236576741432</v>
      </c>
      <c r="F14" s="12" t="n">
        <v>86.8287149627742</v>
      </c>
      <c r="G14" s="12" t="n">
        <v>89.9225438224755</v>
      </c>
      <c r="H14" s="12" t="n">
        <v>0.888749070458537</v>
      </c>
      <c r="I14" s="12" t="n">
        <v>2.46745462336693</v>
      </c>
      <c r="J14" s="13" t="n">
        <v>3706</v>
      </c>
      <c r="K14" s="13" t="n">
        <v>4074</v>
      </c>
    </row>
    <row r="15" customFormat="false" ht="15" hidden="false" customHeight="true" outlineLevel="0" collapsed="false">
      <c r="B15" s="11" t="s">
        <v>134</v>
      </c>
      <c r="C15" s="11" t="s">
        <v>135</v>
      </c>
      <c r="D15" s="12" t="n">
        <v>90.2661635718259</v>
      </c>
      <c r="E15" s="12" t="n">
        <v>1.31071501964931</v>
      </c>
      <c r="F15" s="12" t="n">
        <v>87.3485008077483</v>
      </c>
      <c r="G15" s="12" t="n">
        <v>92.5682097137826</v>
      </c>
      <c r="H15" s="12" t="n">
        <v>1.45205575132963</v>
      </c>
      <c r="I15" s="12" t="n">
        <v>1.85555459962132</v>
      </c>
      <c r="J15" s="13" t="n">
        <v>864</v>
      </c>
      <c r="K15" s="13" t="n">
        <v>950</v>
      </c>
    </row>
    <row r="16" customFormat="false" ht="15" hidden="false" customHeight="false" outlineLevel="0" collapsed="false">
      <c r="B16" s="11"/>
      <c r="C16" s="11" t="s">
        <v>136</v>
      </c>
      <c r="D16" s="12" t="n">
        <v>88.7646363637946</v>
      </c>
      <c r="E16" s="12" t="n">
        <v>1.18233408110462</v>
      </c>
      <c r="F16" s="12" t="n">
        <v>86.1972740640781</v>
      </c>
      <c r="G16" s="12" t="n">
        <v>90.9048468571234</v>
      </c>
      <c r="H16" s="12" t="n">
        <v>1.33198774820518</v>
      </c>
      <c r="I16" s="12" t="n">
        <v>1.07930460687164</v>
      </c>
      <c r="J16" s="13" t="n">
        <v>687</v>
      </c>
      <c r="K16" s="13" t="n">
        <v>771</v>
      </c>
    </row>
    <row r="17" customFormat="false" ht="15" hidden="false" customHeight="false" outlineLevel="0" collapsed="false">
      <c r="B17" s="11"/>
      <c r="C17" s="11" t="s">
        <v>137</v>
      </c>
      <c r="D17" s="12" t="n">
        <v>92.0473335478348</v>
      </c>
      <c r="E17" s="12" t="n">
        <v>1.24984625052272</v>
      </c>
      <c r="F17" s="12" t="n">
        <v>89.1884425068662</v>
      </c>
      <c r="G17" s="12" t="n">
        <v>94.1994170200254</v>
      </c>
      <c r="H17" s="12" t="n">
        <v>1.35782993634813</v>
      </c>
      <c r="I17" s="12" t="n">
        <v>1.63035643461242</v>
      </c>
      <c r="J17" s="13" t="n">
        <v>705</v>
      </c>
      <c r="K17" s="13" t="n">
        <v>765</v>
      </c>
    </row>
    <row r="18" customFormat="false" ht="15" hidden="false" customHeight="false" outlineLevel="0" collapsed="false">
      <c r="B18" s="11"/>
      <c r="C18" s="11" t="s">
        <v>138</v>
      </c>
      <c r="D18" s="12" t="n">
        <v>92.5635128322775</v>
      </c>
      <c r="E18" s="12" t="n">
        <v>1.39504776458476</v>
      </c>
      <c r="F18" s="12" t="n">
        <v>89.2642229545263</v>
      </c>
      <c r="G18" s="12" t="n">
        <v>94.9067270420882</v>
      </c>
      <c r="H18" s="12" t="n">
        <v>1.50712491552967</v>
      </c>
      <c r="I18" s="12" t="n">
        <v>1.80946617138173</v>
      </c>
      <c r="J18" s="13" t="n">
        <v>598</v>
      </c>
      <c r="K18" s="13" t="n">
        <v>641</v>
      </c>
    </row>
    <row r="19" customFormat="false" ht="15" hidden="false" customHeight="false" outlineLevel="0" collapsed="false">
      <c r="B19" s="11"/>
      <c r="C19" s="11" t="s">
        <v>139</v>
      </c>
      <c r="D19" s="12" t="n">
        <v>88.5297676285551</v>
      </c>
      <c r="E19" s="12" t="n">
        <v>1.7581079427136</v>
      </c>
      <c r="F19" s="12" t="n">
        <v>84.5261464388139</v>
      </c>
      <c r="G19" s="12" t="n">
        <v>91.6004507315013</v>
      </c>
      <c r="H19" s="12" t="n">
        <v>1.98589467679403</v>
      </c>
      <c r="I19" s="12" t="n">
        <v>1.55542985866585</v>
      </c>
      <c r="J19" s="13" t="n">
        <v>455</v>
      </c>
      <c r="K19" s="13" t="n">
        <v>512</v>
      </c>
    </row>
    <row r="20" customFormat="false" ht="15" hidden="false" customHeight="false" outlineLevel="0" collapsed="false">
      <c r="B20" s="11"/>
      <c r="C20" s="11" t="s">
        <v>140</v>
      </c>
      <c r="D20" s="12" t="n">
        <v>89.1014205024523</v>
      </c>
      <c r="E20" s="12" t="n">
        <v>1.4469394178493</v>
      </c>
      <c r="F20" s="12" t="n">
        <v>85.8824451317196</v>
      </c>
      <c r="G20" s="12" t="n">
        <v>91.6577245611604</v>
      </c>
      <c r="H20" s="12" t="n">
        <v>1.62392407403817</v>
      </c>
      <c r="I20" s="12" t="n">
        <v>1.61483438899106</v>
      </c>
      <c r="J20" s="13" t="n">
        <v>665</v>
      </c>
      <c r="K20" s="13" t="n">
        <v>750</v>
      </c>
    </row>
    <row r="21" customFormat="false" ht="15" hidden="false" customHeight="false" outlineLevel="0" collapsed="false">
      <c r="B21" s="11"/>
      <c r="C21" s="11" t="s">
        <v>141</v>
      </c>
      <c r="D21" s="12" t="n">
        <v>96.6166453635943</v>
      </c>
      <c r="E21" s="12" t="n">
        <v>0.544968623688</v>
      </c>
      <c r="F21" s="12" t="n">
        <v>95.3600434380342</v>
      </c>
      <c r="G21" s="12" t="n">
        <v>97.5417049676272</v>
      </c>
      <c r="H21" s="12" t="n">
        <v>0.564052520802329</v>
      </c>
      <c r="I21" s="12" t="n">
        <v>1.28013129336908</v>
      </c>
      <c r="J21" s="13" t="n">
        <v>1354</v>
      </c>
      <c r="K21" s="13" t="n">
        <v>1410</v>
      </c>
    </row>
    <row r="22" customFormat="false" ht="15" hidden="false" customHeight="false" outlineLevel="0" collapsed="false">
      <c r="B22" s="11"/>
      <c r="C22" s="11" t="s">
        <v>142</v>
      </c>
      <c r="D22" s="12" t="n">
        <v>96.4124037711436</v>
      </c>
      <c r="E22" s="12" t="n">
        <v>0.760622493381934</v>
      </c>
      <c r="F22" s="12" t="n">
        <v>94.56408787096</v>
      </c>
      <c r="G22" s="12" t="n">
        <v>97.64788819662</v>
      </c>
      <c r="H22" s="12" t="n">
        <v>0.788925971794502</v>
      </c>
      <c r="I22" s="12" t="n">
        <v>1.83488346297738</v>
      </c>
      <c r="J22" s="13" t="n">
        <v>1054</v>
      </c>
      <c r="K22" s="13" t="n">
        <v>1098</v>
      </c>
    </row>
    <row r="23" customFormat="false" ht="15" hidden="false" customHeight="false" outlineLevel="0" collapsed="false">
      <c r="B23" s="11"/>
      <c r="C23" s="11" t="s">
        <v>143</v>
      </c>
      <c r="D23" s="12" t="n">
        <v>97.8029768895968</v>
      </c>
      <c r="E23" s="12" t="n">
        <v>0.518444489569406</v>
      </c>
      <c r="F23" s="12" t="n">
        <v>96.5073216380581</v>
      </c>
      <c r="G23" s="12" t="n">
        <v>98.624840461127</v>
      </c>
      <c r="H23" s="12" t="n">
        <v>0.530090704861308</v>
      </c>
      <c r="I23" s="12" t="n">
        <v>1.38848376352821</v>
      </c>
      <c r="J23" s="13" t="n">
        <v>1088</v>
      </c>
      <c r="K23" s="13" t="n">
        <v>1111</v>
      </c>
    </row>
    <row r="24" customFormat="false" ht="15" hidden="false" customHeight="false" outlineLevel="0" collapsed="false">
      <c r="B24" s="11"/>
      <c r="C24" s="11" t="s">
        <v>144</v>
      </c>
      <c r="D24" s="12" t="n">
        <v>93.2213520656425</v>
      </c>
      <c r="E24" s="12" t="n">
        <v>1.09479277133953</v>
      </c>
      <c r="F24" s="12" t="n">
        <v>90.6893811870879</v>
      </c>
      <c r="G24" s="12" t="n">
        <v>95.1019557773277</v>
      </c>
      <c r="H24" s="12" t="n">
        <v>1.17440130086145</v>
      </c>
      <c r="I24" s="12" t="n">
        <v>1.16079836743669</v>
      </c>
      <c r="J24" s="13" t="n">
        <v>562</v>
      </c>
      <c r="K24" s="13" t="n">
        <v>613</v>
      </c>
    </row>
    <row r="25" customFormat="false" ht="15" hidden="false" customHeight="false" outlineLevel="0" collapsed="false">
      <c r="B25" s="11"/>
      <c r="C25" s="11" t="s">
        <v>145</v>
      </c>
      <c r="D25" s="12" t="n">
        <v>92.7647549361693</v>
      </c>
      <c r="E25" s="12" t="n">
        <v>1.16241923209319</v>
      </c>
      <c r="F25" s="12" t="n">
        <v>90.0874099194539</v>
      </c>
      <c r="G25" s="12" t="n">
        <v>94.7610151060154</v>
      </c>
      <c r="H25" s="12" t="n">
        <v>1.25308284692073</v>
      </c>
      <c r="I25" s="12" t="n">
        <v>1.37703642387629</v>
      </c>
      <c r="J25" s="13" t="n">
        <v>638</v>
      </c>
      <c r="K25" s="13" t="n">
        <v>685</v>
      </c>
    </row>
    <row r="26" customFormat="false" ht="15" hidden="false" customHeight="false" outlineLevel="0" collapsed="false">
      <c r="B26" s="11"/>
      <c r="C26" s="11" t="s">
        <v>146</v>
      </c>
      <c r="D26" s="12" t="n">
        <v>95.991734070843</v>
      </c>
      <c r="E26" s="12" t="n">
        <v>1.02892943690098</v>
      </c>
      <c r="F26" s="12" t="n">
        <v>93.3731572880188</v>
      </c>
      <c r="G26" s="12" t="n">
        <v>97.6021600556674</v>
      </c>
      <c r="H26" s="12" t="n">
        <v>1.07189379050244</v>
      </c>
      <c r="I26" s="12" t="n">
        <v>2.17099000162754</v>
      </c>
      <c r="J26" s="13" t="n">
        <v>762</v>
      </c>
      <c r="K26" s="13" t="n">
        <v>790</v>
      </c>
    </row>
    <row r="27" customFormat="false" ht="15" hidden="false" customHeight="false" outlineLevel="0" collapsed="false">
      <c r="B27" s="11"/>
      <c r="C27" s="11" t="s">
        <v>147</v>
      </c>
      <c r="D27" s="12" t="n">
        <v>96.8322204022884</v>
      </c>
      <c r="E27" s="12" t="n">
        <v>0.68088096725184</v>
      </c>
      <c r="F27" s="12" t="n">
        <v>95.1724669369889</v>
      </c>
      <c r="G27" s="12" t="n">
        <v>97.9337233413899</v>
      </c>
      <c r="H27" s="12" t="n">
        <v>0.703155379917064</v>
      </c>
      <c r="I27" s="12" t="n">
        <v>1.74864197841984</v>
      </c>
      <c r="J27" s="13" t="n">
        <v>1124</v>
      </c>
      <c r="K27" s="13" t="n">
        <v>1158</v>
      </c>
    </row>
    <row r="28" customFormat="false" ht="15" hidden="false" customHeight="false" outlineLevel="0" collapsed="false">
      <c r="B28" s="11"/>
      <c r="C28" s="11" t="s">
        <v>148</v>
      </c>
      <c r="D28" s="12" t="n">
        <v>86.6270447370979</v>
      </c>
      <c r="E28" s="12" t="n">
        <v>2.48099134575701</v>
      </c>
      <c r="F28" s="12" t="n">
        <v>80.8576572902437</v>
      </c>
      <c r="G28" s="12" t="n">
        <v>90.8542543078109</v>
      </c>
      <c r="H28" s="12" t="n">
        <v>2.86399167059953</v>
      </c>
      <c r="I28" s="12" t="n">
        <v>2.51322139924284</v>
      </c>
      <c r="J28" s="13" t="n">
        <v>427</v>
      </c>
      <c r="K28" s="13" t="n">
        <v>474</v>
      </c>
    </row>
    <row r="29" customFormat="false" ht="15" hidden="false" customHeight="false" outlineLevel="0" collapsed="false">
      <c r="B29" s="11"/>
      <c r="C29" s="11" t="s">
        <v>149</v>
      </c>
      <c r="D29" s="12" t="n">
        <v>91.230900912449</v>
      </c>
      <c r="E29" s="12" t="n">
        <v>1.4549816854449</v>
      </c>
      <c r="F29" s="12" t="n">
        <v>87.8782446587137</v>
      </c>
      <c r="G29" s="12" t="n">
        <v>93.7225131367041</v>
      </c>
      <c r="H29" s="12" t="n">
        <v>1.59483428409986</v>
      </c>
      <c r="I29" s="12" t="n">
        <v>1.97404450563506</v>
      </c>
      <c r="J29" s="13" t="n">
        <v>690</v>
      </c>
      <c r="K29" s="13" t="n">
        <v>747</v>
      </c>
    </row>
    <row r="30" customFormat="false" ht="15" hidden="false" customHeight="false" outlineLevel="0" collapsed="false">
      <c r="B30" s="11"/>
      <c r="C30" s="11" t="s">
        <v>150</v>
      </c>
      <c r="D30" s="12" t="n">
        <v>85.39826963105</v>
      </c>
      <c r="E30" s="12" t="n">
        <v>2.22769921094788</v>
      </c>
      <c r="F30" s="12" t="n">
        <v>80.3836609619341</v>
      </c>
      <c r="G30" s="12" t="n">
        <v>89.3015837536887</v>
      </c>
      <c r="H30" s="12" t="n">
        <v>2.60859994069237</v>
      </c>
      <c r="I30" s="12" t="n">
        <v>2.51124488812916</v>
      </c>
      <c r="J30" s="13" t="n">
        <v>561</v>
      </c>
      <c r="K30" s="13" t="n">
        <v>632</v>
      </c>
    </row>
    <row r="31" customFormat="false" ht="15" hidden="false" customHeight="false" outlineLevel="0" collapsed="false">
      <c r="B31" s="11"/>
      <c r="C31" s="11" t="s">
        <v>151</v>
      </c>
      <c r="D31" s="12" t="n">
        <v>93.8798772140364</v>
      </c>
      <c r="E31" s="12" t="n">
        <v>0.637478326364049</v>
      </c>
      <c r="F31" s="12" t="n">
        <v>92.4984995125034</v>
      </c>
      <c r="G31" s="12" t="n">
        <v>95.0205722814595</v>
      </c>
      <c r="H31" s="12" t="n">
        <v>0.679036173972261</v>
      </c>
      <c r="I31" s="12" t="n">
        <v>1.49521340611032</v>
      </c>
      <c r="J31" s="13" t="n">
        <v>1979</v>
      </c>
      <c r="K31" s="13" t="n">
        <v>2115</v>
      </c>
    </row>
    <row r="32" customFormat="false" ht="15" hidden="false" customHeight="false" outlineLevel="0" collapsed="false">
      <c r="B32" s="11"/>
      <c r="C32" s="11" t="s">
        <v>152</v>
      </c>
      <c r="D32" s="12" t="n">
        <v>87.8601640103372</v>
      </c>
      <c r="E32" s="12" t="n">
        <v>1.09171249157072</v>
      </c>
      <c r="F32" s="12" t="n">
        <v>85.5343866506293</v>
      </c>
      <c r="G32" s="12" t="n">
        <v>89.8563493697273</v>
      </c>
      <c r="H32" s="12" t="n">
        <v>1.24255685596293</v>
      </c>
      <c r="I32" s="12" t="n">
        <v>1.37999873329738</v>
      </c>
      <c r="J32" s="13" t="n">
        <v>1093</v>
      </c>
      <c r="K32" s="13" t="n">
        <v>1236</v>
      </c>
    </row>
    <row r="33" customFormat="false" ht="15" hidden="false" customHeight="false" outlineLevel="0" collapsed="false">
      <c r="B33" s="11"/>
      <c r="C33" s="11" t="s">
        <v>153</v>
      </c>
      <c r="D33" s="12" t="n">
        <v>93.8185114179044</v>
      </c>
      <c r="E33" s="12" t="n">
        <v>0.9987532359585</v>
      </c>
      <c r="F33" s="12" t="n">
        <v>91.51506232794</v>
      </c>
      <c r="G33" s="12" t="n">
        <v>95.5271944959224</v>
      </c>
      <c r="H33" s="12" t="n">
        <v>1.06455881772592</v>
      </c>
      <c r="I33" s="12" t="n">
        <v>1.377740121229</v>
      </c>
      <c r="J33" s="13" t="n">
        <v>760</v>
      </c>
      <c r="K33" s="13" t="n">
        <v>802</v>
      </c>
    </row>
    <row r="34" customFormat="false" ht="15" hidden="false" customHeight="false" outlineLevel="0" collapsed="false">
      <c r="B34" s="11"/>
      <c r="C34" s="11" t="s">
        <v>154</v>
      </c>
      <c r="D34" s="12" t="n">
        <v>88.9889606522754</v>
      </c>
      <c r="E34" s="12" t="n">
        <v>1.34694318646291</v>
      </c>
      <c r="F34" s="12" t="n">
        <v>86.0235735492866</v>
      </c>
      <c r="G34" s="12" t="n">
        <v>91.3881658423407</v>
      </c>
      <c r="H34" s="12" t="n">
        <v>1.51360705484143</v>
      </c>
      <c r="I34" s="12" t="n">
        <v>1.61454662620178</v>
      </c>
      <c r="J34" s="13" t="n">
        <v>787</v>
      </c>
      <c r="K34" s="13" t="n">
        <v>873</v>
      </c>
    </row>
    <row r="35" customFormat="false" ht="15" hidden="false" customHeight="false" outlineLevel="0" collapsed="false">
      <c r="B35" s="11"/>
      <c r="C35" s="11" t="s">
        <v>155</v>
      </c>
      <c r="D35" s="12" t="n">
        <v>86.9734865191096</v>
      </c>
      <c r="E35" s="12" t="n">
        <v>1.77266891742465</v>
      </c>
      <c r="F35" s="12" t="n">
        <v>83.0072010710211</v>
      </c>
      <c r="G35" s="12" t="n">
        <v>90.1241464204481</v>
      </c>
      <c r="H35" s="12" t="n">
        <v>2.03817161800817</v>
      </c>
      <c r="I35" s="12" t="n">
        <v>1.51159932172308</v>
      </c>
      <c r="J35" s="13" t="n">
        <v>481</v>
      </c>
      <c r="K35" s="13" t="n">
        <v>546</v>
      </c>
    </row>
    <row r="36" customFormat="false" ht="15" hidden="false" customHeight="false" outlineLevel="0" collapsed="false">
      <c r="B36" s="11"/>
      <c r="C36" s="11" t="s">
        <v>156</v>
      </c>
      <c r="D36" s="12" t="n">
        <v>95.9407802402475</v>
      </c>
      <c r="E36" s="12" t="n">
        <v>0.660452585671054</v>
      </c>
      <c r="F36" s="12" t="n">
        <v>94.4161626921964</v>
      </c>
      <c r="G36" s="12" t="n">
        <v>97.0620678296179</v>
      </c>
      <c r="H36" s="12" t="n">
        <v>0.688396096026319</v>
      </c>
      <c r="I36" s="12" t="n">
        <v>1.34070006348255</v>
      </c>
      <c r="J36" s="13" t="n">
        <v>1148</v>
      </c>
      <c r="K36" s="13" t="n">
        <v>1198</v>
      </c>
    </row>
    <row r="37" customFormat="false" ht="15" hidden="false" customHeight="false" outlineLevel="0" collapsed="false">
      <c r="B37" s="11"/>
      <c r="C37" s="11" t="s">
        <v>157</v>
      </c>
      <c r="D37" s="12" t="n">
        <v>96.9548372334927</v>
      </c>
      <c r="E37" s="12" t="n">
        <v>0.599441710258068</v>
      </c>
      <c r="F37" s="12" t="n">
        <v>95.5068418707458</v>
      </c>
      <c r="G37" s="12" t="n">
        <v>97.9462264851907</v>
      </c>
      <c r="H37" s="12" t="n">
        <v>0.618269007882975</v>
      </c>
      <c r="I37" s="12" t="n">
        <v>0.858031124218717</v>
      </c>
      <c r="J37" s="13" t="n">
        <v>685</v>
      </c>
      <c r="K37" s="13" t="n">
        <v>706</v>
      </c>
    </row>
    <row r="38" customFormat="false" ht="15" hidden="false" customHeight="true" outlineLevel="0" collapsed="false">
      <c r="B38" s="11" t="s">
        <v>158</v>
      </c>
      <c r="C38" s="11" t="s">
        <v>159</v>
      </c>
      <c r="D38" s="12" t="n">
        <v>93.9428884553272</v>
      </c>
      <c r="E38" s="12" t="n">
        <v>0.3682342135974</v>
      </c>
      <c r="F38" s="12" t="n">
        <v>93.178892998182</v>
      </c>
      <c r="G38" s="12" t="n">
        <v>94.626247891783</v>
      </c>
      <c r="H38" s="12" t="n">
        <v>0.391976678226694</v>
      </c>
      <c r="I38" s="12" t="n">
        <v>2.50092827779625</v>
      </c>
      <c r="J38" s="13" t="n">
        <v>9695</v>
      </c>
      <c r="K38" s="13" t="n">
        <v>10496</v>
      </c>
    </row>
    <row r="39" customFormat="false" ht="15" hidden="false" customHeight="false" outlineLevel="0" collapsed="false">
      <c r="B39" s="11"/>
      <c r="C39" s="11" t="s">
        <v>160</v>
      </c>
      <c r="D39" s="12" t="n">
        <v>95.0266910618107</v>
      </c>
      <c r="E39" s="12" t="n">
        <v>0.297358020940112</v>
      </c>
      <c r="F39" s="12" t="n">
        <v>94.4098290942562</v>
      </c>
      <c r="G39" s="12" t="n">
        <v>95.5786715552774</v>
      </c>
      <c r="H39" s="12" t="n">
        <v>0.312920525399221</v>
      </c>
      <c r="I39" s="12" t="n">
        <v>1.88706662792266</v>
      </c>
      <c r="J39" s="13" t="n">
        <v>9472</v>
      </c>
      <c r="K39" s="13" t="n">
        <v>10087</v>
      </c>
    </row>
    <row r="40" customFormat="false" ht="15" hidden="false" customHeight="true" outlineLevel="0" collapsed="false">
      <c r="B40" s="11" t="s">
        <v>182</v>
      </c>
      <c r="C40" s="11" t="s">
        <v>183</v>
      </c>
      <c r="D40" s="12" t="n">
        <v>94.709460251862</v>
      </c>
      <c r="E40" s="12" t="n">
        <v>0.293994707205562</v>
      </c>
      <c r="F40" s="12" t="n">
        <v>94.1024221804136</v>
      </c>
      <c r="G40" s="12" t="n">
        <v>95.2571650196532</v>
      </c>
      <c r="H40" s="12" t="n">
        <v>0.310417466664616</v>
      </c>
      <c r="I40" s="12" t="n">
        <v>1.79553836541282</v>
      </c>
      <c r="J40" s="13" t="n">
        <v>9707</v>
      </c>
      <c r="K40" s="13" t="n">
        <v>10410</v>
      </c>
    </row>
    <row r="41" customFormat="false" ht="15" hidden="false" customHeight="false" outlineLevel="0" collapsed="false">
      <c r="B41" s="11"/>
      <c r="C41" s="11" t="s">
        <v>184</v>
      </c>
      <c r="D41" s="12" t="n">
        <v>94.3633616185334</v>
      </c>
      <c r="E41" s="12" t="n">
        <v>0.333680228062311</v>
      </c>
      <c r="F41" s="12" t="n">
        <v>93.6722127827236</v>
      </c>
      <c r="G41" s="12" t="n">
        <v>94.9830632727398</v>
      </c>
      <c r="H41" s="12" t="n">
        <v>0.353612061226923</v>
      </c>
      <c r="I41" s="12" t="n">
        <v>2.12933367008083</v>
      </c>
      <c r="J41" s="13" t="n">
        <v>9460</v>
      </c>
      <c r="K41" s="13" t="n">
        <v>10173</v>
      </c>
    </row>
    <row r="42" customFormat="false" ht="15" hidden="false" customHeight="true" outlineLevel="0" collapsed="false">
      <c r="B42" s="11" t="s">
        <v>185</v>
      </c>
      <c r="C42" s="11" t="s">
        <v>186</v>
      </c>
      <c r="D42" s="12" t="n">
        <v>84.7341243278393</v>
      </c>
      <c r="E42" s="12" t="n">
        <v>1.03557599916138</v>
      </c>
      <c r="F42" s="12" t="n">
        <v>82.5878069195436</v>
      </c>
      <c r="G42" s="12" t="n">
        <v>86.6586140141158</v>
      </c>
      <c r="H42" s="12" t="n">
        <v>1.22214752011209</v>
      </c>
      <c r="I42" s="12" t="n">
        <v>1.87698286873652</v>
      </c>
      <c r="J42" s="13" t="n">
        <v>1918</v>
      </c>
      <c r="K42" s="13" t="n">
        <v>2265</v>
      </c>
    </row>
    <row r="43" customFormat="false" ht="15" hidden="false" customHeight="false" outlineLevel="0" collapsed="false">
      <c r="B43" s="11"/>
      <c r="C43" s="11" t="s">
        <v>187</v>
      </c>
      <c r="D43" s="12" t="n">
        <v>96.7718443799173</v>
      </c>
      <c r="E43" s="12" t="n">
        <v>0.916396837812958</v>
      </c>
      <c r="F43" s="12" t="n">
        <v>94.3915873851498</v>
      </c>
      <c r="G43" s="12" t="n">
        <v>98.1615757413755</v>
      </c>
      <c r="H43" s="12" t="n">
        <v>0.946966386437018</v>
      </c>
      <c r="I43" s="12" t="n">
        <v>2.19895826352883</v>
      </c>
      <c r="J43" s="13" t="n">
        <v>787</v>
      </c>
      <c r="K43" s="13" t="n">
        <v>819</v>
      </c>
    </row>
    <row r="44" customFormat="false" ht="15" hidden="false" customHeight="false" outlineLevel="0" collapsed="false">
      <c r="B44" s="11"/>
      <c r="C44" s="11" t="s">
        <v>188</v>
      </c>
      <c r="D44" s="12" t="n">
        <v>96.8842083436925</v>
      </c>
      <c r="E44" s="12" t="n">
        <v>0.926987476715405</v>
      </c>
      <c r="F44" s="12" t="n">
        <v>94.4376091546262</v>
      </c>
      <c r="G44" s="12" t="n">
        <v>98.2743430632475</v>
      </c>
      <c r="H44" s="12" t="n">
        <v>0.956799351063443</v>
      </c>
      <c r="I44" s="12" t="n">
        <v>1.72503913959815</v>
      </c>
      <c r="J44" s="13" t="n">
        <v>588</v>
      </c>
      <c r="K44" s="13" t="n">
        <v>607</v>
      </c>
    </row>
    <row r="45" customFormat="false" ht="15" hidden="false" customHeight="false" outlineLevel="0" collapsed="false">
      <c r="B45" s="11"/>
      <c r="C45" s="11" t="s">
        <v>189</v>
      </c>
      <c r="D45" s="12" t="n">
        <v>95.1424241220735</v>
      </c>
      <c r="E45" s="12" t="n">
        <v>0.235443308208055</v>
      </c>
      <c r="F45" s="12" t="n">
        <v>94.6593639808213</v>
      </c>
      <c r="G45" s="12" t="n">
        <v>95.5838299189725</v>
      </c>
      <c r="H45" s="12" t="n">
        <v>0.247464062830654</v>
      </c>
      <c r="I45" s="12" t="n">
        <v>1.98495494445845</v>
      </c>
      <c r="J45" s="13" t="n">
        <v>15557</v>
      </c>
      <c r="K45" s="13" t="n">
        <v>16550</v>
      </c>
    </row>
    <row r="46" customFormat="false" ht="15" hidden="false" customHeight="false" outlineLevel="0" collapsed="false">
      <c r="B46" s="11"/>
      <c r="C46" s="11" t="s">
        <v>190</v>
      </c>
      <c r="D46" s="12" t="n">
        <v>93.1332934801212</v>
      </c>
      <c r="E46" s="12" t="n">
        <v>2.46019699951486</v>
      </c>
      <c r="F46" s="12" t="n">
        <v>86.3993108602666</v>
      </c>
      <c r="G46" s="12" t="n">
        <v>96.6619564743347</v>
      </c>
      <c r="H46" s="12" t="n">
        <v>2.64158702820918</v>
      </c>
      <c r="I46" s="12" t="n">
        <v>3.22731012534591</v>
      </c>
      <c r="J46" s="13" t="n">
        <v>317</v>
      </c>
      <c r="K46" s="13" t="n">
        <v>342</v>
      </c>
    </row>
    <row r="47" customFormat="false" ht="15" hidden="false" customHeight="true" outlineLevel="0" collapsed="false">
      <c r="B47" s="11" t="s">
        <v>161</v>
      </c>
      <c r="C47" s="11" t="s">
        <v>162</v>
      </c>
      <c r="D47" s="12" t="n">
        <v>93.2827446293547</v>
      </c>
      <c r="E47" s="12" t="n">
        <v>0.524693449330846</v>
      </c>
      <c r="F47" s="12" t="n">
        <v>92.1774698425597</v>
      </c>
      <c r="G47" s="12" t="n">
        <v>94.2416069285826</v>
      </c>
      <c r="H47" s="12" t="n">
        <v>0.562476427356033</v>
      </c>
      <c r="I47" s="12" t="n">
        <v>1.76533869930494</v>
      </c>
      <c r="J47" s="13" t="n">
        <v>3648</v>
      </c>
      <c r="K47" s="13" t="n">
        <v>4019</v>
      </c>
    </row>
    <row r="48" customFormat="false" ht="15" hidden="false" customHeight="false" outlineLevel="0" collapsed="false">
      <c r="B48" s="11"/>
      <c r="C48" s="11" t="s">
        <v>163</v>
      </c>
      <c r="D48" s="12" t="n">
        <v>94.3522337110481</v>
      </c>
      <c r="E48" s="12" t="n">
        <v>0.526151412862813</v>
      </c>
      <c r="F48" s="12" t="n">
        <v>93.227125101745</v>
      </c>
      <c r="G48" s="12" t="n">
        <v>95.2998623955935</v>
      </c>
      <c r="H48" s="12" t="n">
        <v>0.557645953008533</v>
      </c>
      <c r="I48" s="12" t="n">
        <v>1.86399615975647</v>
      </c>
      <c r="J48" s="13" t="n">
        <v>3323</v>
      </c>
      <c r="K48" s="13" t="n">
        <v>3589</v>
      </c>
    </row>
    <row r="49" customFormat="false" ht="15" hidden="false" customHeight="false" outlineLevel="0" collapsed="false">
      <c r="B49" s="11"/>
      <c r="C49" s="11" t="s">
        <v>164</v>
      </c>
      <c r="D49" s="12" t="n">
        <v>94.8610562714958</v>
      </c>
      <c r="E49" s="12" t="n">
        <v>0.545942045584446</v>
      </c>
      <c r="F49" s="12" t="n">
        <v>93.6785496601441</v>
      </c>
      <c r="G49" s="12" t="n">
        <v>95.8322015843882</v>
      </c>
      <c r="H49" s="12" t="n">
        <v>0.575517569635678</v>
      </c>
      <c r="I49" s="12" t="n">
        <v>2.3092888142259</v>
      </c>
      <c r="J49" s="13" t="n">
        <v>3541</v>
      </c>
      <c r="K49" s="13" t="n">
        <v>3778</v>
      </c>
    </row>
    <row r="50" customFormat="false" ht="15" hidden="false" customHeight="false" outlineLevel="0" collapsed="false">
      <c r="B50" s="11"/>
      <c r="C50" s="11" t="s">
        <v>165</v>
      </c>
      <c r="D50" s="12" t="n">
        <v>95.1831263895877</v>
      </c>
      <c r="E50" s="12" t="n">
        <v>0.459378200170576</v>
      </c>
      <c r="F50" s="12" t="n">
        <v>94.1978685562999</v>
      </c>
      <c r="G50" s="12" t="n">
        <v>96.0081679020561</v>
      </c>
      <c r="H50" s="12" t="n">
        <v>0.482625668640391</v>
      </c>
      <c r="I50" s="12" t="n">
        <v>1.83971138436718</v>
      </c>
      <c r="J50" s="13" t="n">
        <v>3766</v>
      </c>
      <c r="K50" s="13" t="n">
        <v>3998</v>
      </c>
    </row>
    <row r="51" customFormat="false" ht="15" hidden="false" customHeight="false" outlineLevel="0" collapsed="false">
      <c r="B51" s="11"/>
      <c r="C51" s="11" t="s">
        <v>166</v>
      </c>
      <c r="D51" s="12" t="n">
        <v>94.9152219977212</v>
      </c>
      <c r="E51" s="12" t="n">
        <v>0.420047063852505</v>
      </c>
      <c r="F51" s="12" t="n">
        <v>94.0253553411955</v>
      </c>
      <c r="G51" s="12" t="n">
        <v>95.6786427973428</v>
      </c>
      <c r="H51" s="12" t="n">
        <v>0.442549735449799</v>
      </c>
      <c r="I51" s="12" t="n">
        <v>1.86046066849836</v>
      </c>
      <c r="J51" s="13" t="n">
        <v>4785</v>
      </c>
      <c r="K51" s="13" t="n">
        <v>5090</v>
      </c>
    </row>
    <row r="52" customFormat="false" ht="15" hidden="false" customHeight="true" outlineLevel="0" collapsed="false">
      <c r="B52" s="11" t="s">
        <v>167</v>
      </c>
      <c r="C52" s="11" t="s">
        <v>168</v>
      </c>
      <c r="D52" s="12" t="n">
        <v>94.8872205333956</v>
      </c>
      <c r="E52" s="12" t="n">
        <v>0.271214901765666</v>
      </c>
      <c r="F52" s="12" t="n">
        <v>94.3284688673205</v>
      </c>
      <c r="G52" s="12" t="n">
        <v>95.3936128914332</v>
      </c>
      <c r="H52" s="12" t="n">
        <v>0.285828692463609</v>
      </c>
      <c r="I52" s="12" t="n">
        <v>2.08040588991378</v>
      </c>
      <c r="J52" s="13" t="n">
        <v>12885</v>
      </c>
      <c r="K52" s="13" t="n">
        <v>13722</v>
      </c>
    </row>
    <row r="53" customFormat="false" ht="15" hidden="false" customHeight="false" outlineLevel="0" collapsed="false">
      <c r="B53" s="11"/>
      <c r="C53" s="11" t="s">
        <v>169</v>
      </c>
      <c r="D53" s="12" t="n">
        <v>93.8450335161065</v>
      </c>
      <c r="E53" s="12" t="n">
        <v>0.392566220438861</v>
      </c>
      <c r="F53" s="12" t="n">
        <v>93.0286695612178</v>
      </c>
      <c r="G53" s="12" t="n">
        <v>94.5713773686988</v>
      </c>
      <c r="H53" s="12" t="n">
        <v>0.418313261480678</v>
      </c>
      <c r="I53" s="12" t="n">
        <v>1.80117941616142</v>
      </c>
      <c r="J53" s="13" t="n">
        <v>6178</v>
      </c>
      <c r="K53" s="13" t="n">
        <v>6752</v>
      </c>
    </row>
    <row r="54" customFormat="false" ht="15" hidden="false" customHeight="true" outlineLevel="0" collapsed="false">
      <c r="B54" s="11" t="s">
        <v>170</v>
      </c>
      <c r="C54" s="11" t="s">
        <v>171</v>
      </c>
      <c r="D54" s="12" t="n">
        <v>94.6820341171114</v>
      </c>
      <c r="E54" s="12" t="n">
        <v>0.273927726979869</v>
      </c>
      <c r="F54" s="12" t="n">
        <v>94.1185551794613</v>
      </c>
      <c r="G54" s="12" t="n">
        <v>95.1942847487816</v>
      </c>
      <c r="H54" s="12" t="n">
        <v>0.28931331010596</v>
      </c>
      <c r="I54" s="12" t="n">
        <v>1.99112179055675</v>
      </c>
      <c r="J54" s="13" t="n">
        <v>12519</v>
      </c>
      <c r="K54" s="13" t="n">
        <v>13362</v>
      </c>
    </row>
    <row r="55" customFormat="false" ht="15" hidden="false" customHeight="false" outlineLevel="0" collapsed="false">
      <c r="B55" s="11"/>
      <c r="C55" s="11" t="s">
        <v>170</v>
      </c>
      <c r="D55" s="12" t="n">
        <v>94.3208115394996</v>
      </c>
      <c r="E55" s="12" t="n">
        <v>0.361394188150956</v>
      </c>
      <c r="F55" s="12" t="n">
        <v>93.5690722817838</v>
      </c>
      <c r="G55" s="12" t="n">
        <v>94.9893823603287</v>
      </c>
      <c r="H55" s="12" t="n">
        <v>0.383154239506953</v>
      </c>
      <c r="I55" s="12" t="n">
        <v>1.76037712365398</v>
      </c>
      <c r="J55" s="13" t="n">
        <v>6648</v>
      </c>
      <c r="K55" s="13" t="n">
        <v>7221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265</v>
      </c>
      <c r="K2" s="9" t="str">
        <f aca="false">HYPERLINK("#'INDICE'!A1", "Índice")</f>
        <v>Índice</v>
      </c>
    </row>
    <row r="3" customFormat="false" ht="15" hidden="false" customHeight="false" outlineLevel="0" collapsed="false">
      <c r="B3" s="7" t="s">
        <v>109</v>
      </c>
      <c r="C3" s="8" t="s">
        <v>64</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87.0692379937653</v>
      </c>
      <c r="E9" s="12" t="n">
        <v>0.407762056069813</v>
      </c>
      <c r="F9" s="12" t="n">
        <v>86.2484146258223</v>
      </c>
      <c r="G9" s="12" t="n">
        <v>87.8479700411187</v>
      </c>
      <c r="H9" s="12" t="n">
        <v>0.46831931169423</v>
      </c>
      <c r="I9" s="12" t="n">
        <v>3.05817911128842</v>
      </c>
      <c r="J9" s="13" t="n">
        <v>17777</v>
      </c>
      <c r="K9" s="13" t="n">
        <v>20709</v>
      </c>
    </row>
    <row r="10" customFormat="false" ht="15" hidden="false" customHeight="true" outlineLevel="0" collapsed="false">
      <c r="B10" s="11" t="s">
        <v>127</v>
      </c>
      <c r="C10" s="11" t="s">
        <v>128</v>
      </c>
      <c r="D10" s="12" t="n">
        <v>88.3862598270298</v>
      </c>
      <c r="E10" s="12" t="n">
        <v>0.51404085530087</v>
      </c>
      <c r="F10" s="12" t="n">
        <v>87.3394082147792</v>
      </c>
      <c r="G10" s="12" t="n">
        <v>89.3570995388174</v>
      </c>
      <c r="H10" s="12" t="n">
        <v>0.581584576954425</v>
      </c>
      <c r="I10" s="12" t="n">
        <v>3.28181831213387</v>
      </c>
      <c r="J10" s="13" t="n">
        <v>11226</v>
      </c>
      <c r="K10" s="13" t="n">
        <v>12750</v>
      </c>
    </row>
    <row r="11" customFormat="false" ht="15" hidden="false" customHeight="false" outlineLevel="0" collapsed="false">
      <c r="B11" s="11"/>
      <c r="C11" s="11" t="s">
        <v>129</v>
      </c>
      <c r="D11" s="12" t="n">
        <v>84.6132004255171</v>
      </c>
      <c r="E11" s="12" t="n">
        <v>0.6649858437414</v>
      </c>
      <c r="F11" s="12" t="n">
        <v>83.2625313359547</v>
      </c>
      <c r="G11" s="12" t="n">
        <v>85.8733666884763</v>
      </c>
      <c r="H11" s="12" t="n">
        <v>0.785912647668693</v>
      </c>
      <c r="I11" s="12" t="n">
        <v>2.70297678723154</v>
      </c>
      <c r="J11" s="13" t="n">
        <v>6551</v>
      </c>
      <c r="K11" s="13" t="n">
        <v>7959</v>
      </c>
    </row>
    <row r="12" customFormat="false" ht="15" hidden="false" customHeight="true" outlineLevel="0" collapsed="false">
      <c r="B12" s="11" t="s">
        <v>130</v>
      </c>
      <c r="C12" s="11" t="s">
        <v>131</v>
      </c>
      <c r="D12" s="12" t="n">
        <v>85.4982911150747</v>
      </c>
      <c r="E12" s="12" t="n">
        <v>0.46186213121772</v>
      </c>
      <c r="F12" s="12" t="n">
        <v>84.5685559898198</v>
      </c>
      <c r="G12" s="12" t="n">
        <v>86.3810311090027</v>
      </c>
      <c r="H12" s="12" t="n">
        <v>0.54020042411852</v>
      </c>
      <c r="I12" s="12" t="n">
        <v>1.77948618338909</v>
      </c>
      <c r="J12" s="13" t="n">
        <v>8812</v>
      </c>
      <c r="K12" s="13" t="n">
        <v>10344</v>
      </c>
    </row>
    <row r="13" customFormat="false" ht="15" hidden="false" customHeight="false" outlineLevel="0" collapsed="false">
      <c r="B13" s="11"/>
      <c r="C13" s="11" t="s">
        <v>132</v>
      </c>
      <c r="D13" s="12" t="n">
        <v>89.1695394166652</v>
      </c>
      <c r="E13" s="12" t="n">
        <v>0.649254594011114</v>
      </c>
      <c r="F13" s="12" t="n">
        <v>87.8276658040197</v>
      </c>
      <c r="G13" s="12" t="n">
        <v>90.3796888160602</v>
      </c>
      <c r="H13" s="12" t="n">
        <v>0.728112535130772</v>
      </c>
      <c r="I13" s="12" t="n">
        <v>2.73325201141324</v>
      </c>
      <c r="J13" s="13" t="n">
        <v>5555</v>
      </c>
      <c r="K13" s="13" t="n">
        <v>6263</v>
      </c>
    </row>
    <row r="14" customFormat="false" ht="15" hidden="false" customHeight="false" outlineLevel="0" collapsed="false">
      <c r="B14" s="11"/>
      <c r="C14" s="11" t="s">
        <v>133</v>
      </c>
      <c r="D14" s="12" t="n">
        <v>79.7422704990855</v>
      </c>
      <c r="E14" s="12" t="n">
        <v>0.987602336896443</v>
      </c>
      <c r="F14" s="12" t="n">
        <v>77.732662785465</v>
      </c>
      <c r="G14" s="12" t="n">
        <v>81.6134123394434</v>
      </c>
      <c r="H14" s="12" t="n">
        <v>1.2384928729961</v>
      </c>
      <c r="I14" s="12" t="n">
        <v>2.47613672931952</v>
      </c>
      <c r="J14" s="13" t="n">
        <v>3410</v>
      </c>
      <c r="K14" s="13" t="n">
        <v>4102</v>
      </c>
    </row>
    <row r="15" customFormat="false" ht="15" hidden="false" customHeight="true" outlineLevel="0" collapsed="false">
      <c r="B15" s="11" t="s">
        <v>134</v>
      </c>
      <c r="C15" s="11" t="s">
        <v>135</v>
      </c>
      <c r="D15" s="12" t="n">
        <v>85.8240939969356</v>
      </c>
      <c r="E15" s="12" t="n">
        <v>1.30637703993705</v>
      </c>
      <c r="F15" s="12" t="n">
        <v>83.0390694224743</v>
      </c>
      <c r="G15" s="12" t="n">
        <v>88.2167032397966</v>
      </c>
      <c r="H15" s="12" t="n">
        <v>1.52215651700756</v>
      </c>
      <c r="I15" s="12" t="n">
        <v>1.356449100764</v>
      </c>
      <c r="J15" s="13" t="n">
        <v>830</v>
      </c>
      <c r="K15" s="13" t="n">
        <v>968</v>
      </c>
    </row>
    <row r="16" customFormat="false" ht="15" hidden="false" customHeight="false" outlineLevel="0" collapsed="false">
      <c r="B16" s="11"/>
      <c r="C16" s="11" t="s">
        <v>136</v>
      </c>
      <c r="D16" s="12" t="n">
        <v>81.0641735504374</v>
      </c>
      <c r="E16" s="12" t="n">
        <v>1.80741611630086</v>
      </c>
      <c r="F16" s="12" t="n">
        <v>77.21757061513</v>
      </c>
      <c r="G16" s="12" t="n">
        <v>84.3925843097189</v>
      </c>
      <c r="H16" s="12" t="n">
        <v>2.2296114758714</v>
      </c>
      <c r="I16" s="12" t="n">
        <v>1.66847283304408</v>
      </c>
      <c r="J16" s="13" t="n">
        <v>646</v>
      </c>
      <c r="K16" s="13" t="n">
        <v>785</v>
      </c>
    </row>
    <row r="17" customFormat="false" ht="15" hidden="false" customHeight="false" outlineLevel="0" collapsed="false">
      <c r="B17" s="11"/>
      <c r="C17" s="11" t="s">
        <v>137</v>
      </c>
      <c r="D17" s="12" t="n">
        <v>82.1898006406657</v>
      </c>
      <c r="E17" s="12" t="n">
        <v>1.80589774076395</v>
      </c>
      <c r="F17" s="12" t="n">
        <v>78.322462793471</v>
      </c>
      <c r="G17" s="12" t="n">
        <v>85.4949689950745</v>
      </c>
      <c r="H17" s="12" t="n">
        <v>2.19722852067661</v>
      </c>
      <c r="I17" s="12" t="n">
        <v>1.72441011727298</v>
      </c>
      <c r="J17" s="13" t="n">
        <v>638</v>
      </c>
      <c r="K17" s="13" t="n">
        <v>775</v>
      </c>
    </row>
    <row r="18" customFormat="false" ht="15" hidden="false" customHeight="false" outlineLevel="0" collapsed="false">
      <c r="B18" s="11"/>
      <c r="C18" s="11" t="s">
        <v>138</v>
      </c>
      <c r="D18" s="12" t="n">
        <v>85.1997144610738</v>
      </c>
      <c r="E18" s="12" t="n">
        <v>1.73227290654975</v>
      </c>
      <c r="F18" s="12" t="n">
        <v>81.4097645611684</v>
      </c>
      <c r="G18" s="12" t="n">
        <v>88.3277949740265</v>
      </c>
      <c r="H18" s="12" t="n">
        <v>2.03319097664488</v>
      </c>
      <c r="I18" s="12" t="n">
        <v>1.53491421071326</v>
      </c>
      <c r="J18" s="13" t="n">
        <v>557</v>
      </c>
      <c r="K18" s="13" t="n">
        <v>646</v>
      </c>
    </row>
    <row r="19" customFormat="false" ht="15" hidden="false" customHeight="false" outlineLevel="0" collapsed="false">
      <c r="B19" s="11"/>
      <c r="C19" s="11" t="s">
        <v>139</v>
      </c>
      <c r="D19" s="12" t="n">
        <v>84.2537487971511</v>
      </c>
      <c r="E19" s="12" t="n">
        <v>1.73214674877993</v>
      </c>
      <c r="F19" s="12" t="n">
        <v>80.4797688942812</v>
      </c>
      <c r="G19" s="12" t="n">
        <v>87.4122033896033</v>
      </c>
      <c r="H19" s="12" t="n">
        <v>2.05586905450372</v>
      </c>
      <c r="I19" s="12" t="n">
        <v>1.18504336738166</v>
      </c>
      <c r="J19" s="13" t="n">
        <v>440</v>
      </c>
      <c r="K19" s="13" t="n">
        <v>525</v>
      </c>
    </row>
    <row r="20" customFormat="false" ht="15" hidden="false" customHeight="false" outlineLevel="0" collapsed="false">
      <c r="B20" s="11"/>
      <c r="C20" s="11" t="s">
        <v>140</v>
      </c>
      <c r="D20" s="12" t="n">
        <v>81.0074302580518</v>
      </c>
      <c r="E20" s="12" t="n">
        <v>1.81712961929388</v>
      </c>
      <c r="F20" s="12" t="n">
        <v>77.1394061668555</v>
      </c>
      <c r="G20" s="12" t="n">
        <v>84.3537299064182</v>
      </c>
      <c r="H20" s="12" t="n">
        <v>2.24316413137086</v>
      </c>
      <c r="I20" s="12" t="n">
        <v>1.63752435299266</v>
      </c>
      <c r="J20" s="13" t="n">
        <v>616</v>
      </c>
      <c r="K20" s="13" t="n">
        <v>764</v>
      </c>
    </row>
    <row r="21" customFormat="false" ht="15" hidden="false" customHeight="false" outlineLevel="0" collapsed="false">
      <c r="B21" s="11"/>
      <c r="C21" s="11" t="s">
        <v>141</v>
      </c>
      <c r="D21" s="12" t="n">
        <v>89.5304920784735</v>
      </c>
      <c r="E21" s="12" t="n">
        <v>1.23874690231449</v>
      </c>
      <c r="F21" s="12" t="n">
        <v>86.8226467378367</v>
      </c>
      <c r="G21" s="12" t="n">
        <v>91.734866685577</v>
      </c>
      <c r="H21" s="12" t="n">
        <v>1.38360336635783</v>
      </c>
      <c r="I21" s="12" t="n">
        <v>2.28371619054269</v>
      </c>
      <c r="J21" s="13" t="n">
        <v>1241</v>
      </c>
      <c r="K21" s="13" t="n">
        <v>1396</v>
      </c>
    </row>
    <row r="22" customFormat="false" ht="15" hidden="false" customHeight="false" outlineLevel="0" collapsed="false">
      <c r="B22" s="11"/>
      <c r="C22" s="11" t="s">
        <v>142</v>
      </c>
      <c r="D22" s="12" t="n">
        <v>84.9575503648252</v>
      </c>
      <c r="E22" s="12" t="n">
        <v>1.71458298528644</v>
      </c>
      <c r="F22" s="12" t="n">
        <v>81.2439385386833</v>
      </c>
      <c r="G22" s="12" t="n">
        <v>88.0440884842804</v>
      </c>
      <c r="H22" s="12" t="n">
        <v>2.0181643396304</v>
      </c>
      <c r="I22" s="12" t="n">
        <v>2.51199696313059</v>
      </c>
      <c r="J22" s="13" t="n">
        <v>947</v>
      </c>
      <c r="K22" s="13" t="n">
        <v>1093</v>
      </c>
    </row>
    <row r="23" customFormat="false" ht="15" hidden="false" customHeight="false" outlineLevel="0" collapsed="false">
      <c r="B23" s="11"/>
      <c r="C23" s="11" t="s">
        <v>143</v>
      </c>
      <c r="D23" s="12" t="n">
        <v>89.8577997756748</v>
      </c>
      <c r="E23" s="12" t="n">
        <v>1.15073776625297</v>
      </c>
      <c r="F23" s="12" t="n">
        <v>87.3464887428733</v>
      </c>
      <c r="G23" s="12" t="n">
        <v>91.9168211003045</v>
      </c>
      <c r="H23" s="12" t="n">
        <v>1.28062090227641</v>
      </c>
      <c r="I23" s="12" t="n">
        <v>1.61718587127223</v>
      </c>
      <c r="J23" s="13" t="n">
        <v>993</v>
      </c>
      <c r="K23" s="13" t="n">
        <v>1114</v>
      </c>
    </row>
    <row r="24" customFormat="false" ht="15" hidden="false" customHeight="false" outlineLevel="0" collapsed="false">
      <c r="B24" s="11"/>
      <c r="C24" s="11" t="s">
        <v>144</v>
      </c>
      <c r="D24" s="12" t="n">
        <v>83.9679718314396</v>
      </c>
      <c r="E24" s="12" t="n">
        <v>1.62952747860588</v>
      </c>
      <c r="F24" s="12" t="n">
        <v>80.4531019566981</v>
      </c>
      <c r="G24" s="12" t="n">
        <v>86.9533014066964</v>
      </c>
      <c r="H24" s="12" t="n">
        <v>1.94065361240004</v>
      </c>
      <c r="I24" s="12" t="n">
        <v>1.20520925030097</v>
      </c>
      <c r="J24" s="13" t="n">
        <v>516</v>
      </c>
      <c r="K24" s="13" t="n">
        <v>612</v>
      </c>
    </row>
    <row r="25" customFormat="false" ht="15" hidden="false" customHeight="false" outlineLevel="0" collapsed="false">
      <c r="B25" s="11"/>
      <c r="C25" s="11" t="s">
        <v>145</v>
      </c>
      <c r="D25" s="12" t="n">
        <v>87.1741534743674</v>
      </c>
      <c r="E25" s="12" t="n">
        <v>1.40681462680367</v>
      </c>
      <c r="F25" s="12" t="n">
        <v>84.1100082633935</v>
      </c>
      <c r="G25" s="12" t="n">
        <v>89.7196441707202</v>
      </c>
      <c r="H25" s="12" t="n">
        <v>1.61379786408517</v>
      </c>
      <c r="I25" s="12" t="n">
        <v>1.2054441244755</v>
      </c>
      <c r="J25" s="13" t="n">
        <v>584</v>
      </c>
      <c r="K25" s="13" t="n">
        <v>682</v>
      </c>
    </row>
    <row r="26" customFormat="false" ht="15" hidden="false" customHeight="false" outlineLevel="0" collapsed="false">
      <c r="B26" s="11"/>
      <c r="C26" s="11" t="s">
        <v>146</v>
      </c>
      <c r="D26" s="12" t="n">
        <v>89.059390924446</v>
      </c>
      <c r="E26" s="12" t="n">
        <v>1.40579546013909</v>
      </c>
      <c r="F26" s="12" t="n">
        <v>85.9440019741125</v>
      </c>
      <c r="G26" s="12" t="n">
        <v>91.5521535930484</v>
      </c>
      <c r="H26" s="12" t="n">
        <v>1.57849211132794</v>
      </c>
      <c r="I26" s="12" t="n">
        <v>1.61449282691516</v>
      </c>
      <c r="J26" s="13" t="n">
        <v>715</v>
      </c>
      <c r="K26" s="13" t="n">
        <v>797</v>
      </c>
    </row>
    <row r="27" customFormat="false" ht="15" hidden="false" customHeight="false" outlineLevel="0" collapsed="false">
      <c r="B27" s="11"/>
      <c r="C27" s="11" t="s">
        <v>147</v>
      </c>
      <c r="D27" s="12" t="n">
        <v>89.7005694231161</v>
      </c>
      <c r="E27" s="12" t="n">
        <v>1.29061541689773</v>
      </c>
      <c r="F27" s="12" t="n">
        <v>86.8568379971401</v>
      </c>
      <c r="G27" s="12" t="n">
        <v>91.9857864794896</v>
      </c>
      <c r="H27" s="12" t="n">
        <v>1.43880404015042</v>
      </c>
      <c r="I27" s="12" t="n">
        <v>2.0842178817213</v>
      </c>
      <c r="J27" s="13" t="n">
        <v>1036</v>
      </c>
      <c r="K27" s="13" t="n">
        <v>1157</v>
      </c>
    </row>
    <row r="28" customFormat="false" ht="15" hidden="false" customHeight="false" outlineLevel="0" collapsed="false">
      <c r="B28" s="11"/>
      <c r="C28" s="11" t="s">
        <v>148</v>
      </c>
      <c r="D28" s="12" t="n">
        <v>77.2002115882062</v>
      </c>
      <c r="E28" s="12" t="n">
        <v>2.09148749039346</v>
      </c>
      <c r="F28" s="12" t="n">
        <v>72.7586188951076</v>
      </c>
      <c r="G28" s="12" t="n">
        <v>81.1056807021016</v>
      </c>
      <c r="H28" s="12" t="n">
        <v>2.70917326179062</v>
      </c>
      <c r="I28" s="12" t="n">
        <v>1.21526249341811</v>
      </c>
      <c r="J28" s="13" t="n">
        <v>396</v>
      </c>
      <c r="K28" s="13" t="n">
        <v>490</v>
      </c>
    </row>
    <row r="29" customFormat="false" ht="15" hidden="false" customHeight="false" outlineLevel="0" collapsed="false">
      <c r="B29" s="11"/>
      <c r="C29" s="11" t="s">
        <v>149</v>
      </c>
      <c r="D29" s="12" t="n">
        <v>84.9352774489507</v>
      </c>
      <c r="E29" s="12" t="n">
        <v>1.77923679475613</v>
      </c>
      <c r="F29" s="12" t="n">
        <v>81.0514983553337</v>
      </c>
      <c r="G29" s="12" t="n">
        <v>88.1395044678733</v>
      </c>
      <c r="H29" s="12" t="n">
        <v>2.09481483806952</v>
      </c>
      <c r="I29" s="12" t="n">
        <v>1.86300162374016</v>
      </c>
      <c r="J29" s="13" t="n">
        <v>649</v>
      </c>
      <c r="K29" s="13" t="n">
        <v>754</v>
      </c>
    </row>
    <row r="30" customFormat="false" ht="15" hidden="false" customHeight="false" outlineLevel="0" collapsed="false">
      <c r="B30" s="11"/>
      <c r="C30" s="11" t="s">
        <v>150</v>
      </c>
      <c r="D30" s="12" t="n">
        <v>76.2327187998577</v>
      </c>
      <c r="E30" s="12" t="n">
        <v>2.24982734526835</v>
      </c>
      <c r="F30" s="12" t="n">
        <v>71.4679319457079</v>
      </c>
      <c r="G30" s="12" t="n">
        <v>80.4197992644837</v>
      </c>
      <c r="H30" s="12" t="n">
        <v>2.95126210987578</v>
      </c>
      <c r="I30" s="12" t="n">
        <v>1.782371164325</v>
      </c>
      <c r="J30" s="13" t="n">
        <v>516</v>
      </c>
      <c r="K30" s="13" t="n">
        <v>639</v>
      </c>
    </row>
    <row r="31" customFormat="false" ht="15" hidden="false" customHeight="false" outlineLevel="0" collapsed="false">
      <c r="B31" s="11"/>
      <c r="C31" s="11" t="s">
        <v>151</v>
      </c>
      <c r="D31" s="12" t="n">
        <v>86.991779697951</v>
      </c>
      <c r="E31" s="12" t="n">
        <v>0.919210110725722</v>
      </c>
      <c r="F31" s="12" t="n">
        <v>85.0734867403323</v>
      </c>
      <c r="G31" s="12" t="n">
        <v>88.6962982150577</v>
      </c>
      <c r="H31" s="12" t="n">
        <v>1.05666318578303</v>
      </c>
      <c r="I31" s="12" t="n">
        <v>1.58146447965308</v>
      </c>
      <c r="J31" s="13" t="n">
        <v>1850</v>
      </c>
      <c r="K31" s="13" t="n">
        <v>2119</v>
      </c>
    </row>
    <row r="32" customFormat="false" ht="15" hidden="false" customHeight="false" outlineLevel="0" collapsed="false">
      <c r="B32" s="11"/>
      <c r="C32" s="11" t="s">
        <v>152</v>
      </c>
      <c r="D32" s="12" t="n">
        <v>84.2612369225624</v>
      </c>
      <c r="E32" s="12" t="n">
        <v>1.10937374882499</v>
      </c>
      <c r="F32" s="12" t="n">
        <v>81.9448099791597</v>
      </c>
      <c r="G32" s="12" t="n">
        <v>86.3300502517273</v>
      </c>
      <c r="H32" s="12" t="n">
        <v>1.31658849233904</v>
      </c>
      <c r="I32" s="12" t="n">
        <v>1.16095303844459</v>
      </c>
      <c r="J32" s="13" t="n">
        <v>1051</v>
      </c>
      <c r="K32" s="13" t="n">
        <v>1252</v>
      </c>
    </row>
    <row r="33" customFormat="false" ht="15" hidden="false" customHeight="false" outlineLevel="0" collapsed="false">
      <c r="B33" s="11"/>
      <c r="C33" s="11" t="s">
        <v>153</v>
      </c>
      <c r="D33" s="12" t="n">
        <v>82.4372507571821</v>
      </c>
      <c r="E33" s="12" t="n">
        <v>1.46058219296162</v>
      </c>
      <c r="F33" s="12" t="n">
        <v>79.3501125496388</v>
      </c>
      <c r="G33" s="12" t="n">
        <v>85.1492412775794</v>
      </c>
      <c r="H33" s="12" t="n">
        <v>1.77175024584912</v>
      </c>
      <c r="I33" s="12" t="n">
        <v>1.16697401093566</v>
      </c>
      <c r="J33" s="13" t="n">
        <v>666</v>
      </c>
      <c r="K33" s="13" t="n">
        <v>793</v>
      </c>
    </row>
    <row r="34" customFormat="false" ht="15" hidden="false" customHeight="false" outlineLevel="0" collapsed="false">
      <c r="B34" s="11"/>
      <c r="C34" s="11" t="s">
        <v>154</v>
      </c>
      <c r="D34" s="12" t="n">
        <v>82.7000397963688</v>
      </c>
      <c r="E34" s="12" t="n">
        <v>1.94184199613136</v>
      </c>
      <c r="F34" s="12" t="n">
        <v>78.5092223070406</v>
      </c>
      <c r="G34" s="12" t="n">
        <v>86.2170967061728</v>
      </c>
      <c r="H34" s="12" t="n">
        <v>2.34805448813899</v>
      </c>
      <c r="I34" s="12" t="n">
        <v>2.30086532801808</v>
      </c>
      <c r="J34" s="13" t="n">
        <v>739</v>
      </c>
      <c r="K34" s="13" t="n">
        <v>874</v>
      </c>
    </row>
    <row r="35" customFormat="false" ht="15" hidden="false" customHeight="false" outlineLevel="0" collapsed="false">
      <c r="B35" s="11"/>
      <c r="C35" s="11" t="s">
        <v>155</v>
      </c>
      <c r="D35" s="12" t="n">
        <v>76.9562357567942</v>
      </c>
      <c r="E35" s="12" t="n">
        <v>3.07318224669027</v>
      </c>
      <c r="F35" s="12" t="n">
        <v>70.2607094654023</v>
      </c>
      <c r="G35" s="12" t="n">
        <v>82.5193711904004</v>
      </c>
      <c r="H35" s="12" t="n">
        <v>3.99341549969061</v>
      </c>
      <c r="I35" s="12" t="n">
        <v>2.93447889526473</v>
      </c>
      <c r="J35" s="13" t="n">
        <v>444</v>
      </c>
      <c r="K35" s="13" t="n">
        <v>552</v>
      </c>
    </row>
    <row r="36" customFormat="false" ht="15" hidden="false" customHeight="false" outlineLevel="0" collapsed="false">
      <c r="B36" s="11"/>
      <c r="C36" s="11" t="s">
        <v>156</v>
      </c>
      <c r="D36" s="12" t="n">
        <v>88.0943709509833</v>
      </c>
      <c r="E36" s="12" t="n">
        <v>1.08188001451844</v>
      </c>
      <c r="F36" s="12" t="n">
        <v>85.7867687391072</v>
      </c>
      <c r="G36" s="12" t="n">
        <v>90.0706841621377</v>
      </c>
      <c r="H36" s="12" t="n">
        <v>1.22809210490919</v>
      </c>
      <c r="I36" s="12" t="n">
        <v>1.35591969401609</v>
      </c>
      <c r="J36" s="13" t="n">
        <v>1084</v>
      </c>
      <c r="K36" s="13" t="n">
        <v>1216</v>
      </c>
    </row>
    <row r="37" customFormat="false" ht="15" hidden="false" customHeight="false" outlineLevel="0" collapsed="false">
      <c r="B37" s="11"/>
      <c r="C37" s="11" t="s">
        <v>157</v>
      </c>
      <c r="D37" s="12" t="n">
        <v>88.5738357670423</v>
      </c>
      <c r="E37" s="12" t="n">
        <v>1.26784282338361</v>
      </c>
      <c r="F37" s="12" t="n">
        <v>85.7981876421479</v>
      </c>
      <c r="G37" s="12" t="n">
        <v>90.8647621956904</v>
      </c>
      <c r="H37" s="12" t="n">
        <v>1.43139654323898</v>
      </c>
      <c r="I37" s="12" t="n">
        <v>1.11973186066601</v>
      </c>
      <c r="J37" s="13" t="n">
        <v>623</v>
      </c>
      <c r="K37" s="13" t="n">
        <v>706</v>
      </c>
    </row>
    <row r="38" customFormat="false" ht="15" hidden="false" customHeight="true" outlineLevel="0" collapsed="false">
      <c r="B38" s="11" t="s">
        <v>158</v>
      </c>
      <c r="C38" s="11" t="s">
        <v>159</v>
      </c>
      <c r="D38" s="12" t="n">
        <v>85.1054243441182</v>
      </c>
      <c r="E38" s="12" t="n">
        <v>0.652095288536087</v>
      </c>
      <c r="F38" s="12" t="n">
        <v>83.7803253933638</v>
      </c>
      <c r="G38" s="12" t="n">
        <v>86.3399175255903</v>
      </c>
      <c r="H38" s="12" t="n">
        <v>0.766220594705435</v>
      </c>
      <c r="I38" s="12" t="n">
        <v>3.55014053010289</v>
      </c>
      <c r="J38" s="13" t="n">
        <v>8890</v>
      </c>
      <c r="K38" s="13" t="n">
        <v>10584</v>
      </c>
    </row>
    <row r="39" customFormat="false" ht="15" hidden="false" customHeight="false" outlineLevel="0" collapsed="false">
      <c r="B39" s="11"/>
      <c r="C39" s="11" t="s">
        <v>160</v>
      </c>
      <c r="D39" s="12" t="n">
        <v>88.6874014939402</v>
      </c>
      <c r="E39" s="12" t="n">
        <v>0.507333777354791</v>
      </c>
      <c r="F39" s="12" t="n">
        <v>87.6532675389339</v>
      </c>
      <c r="G39" s="12" t="n">
        <v>89.6451511568998</v>
      </c>
      <c r="H39" s="12" t="n">
        <v>0.572047177850234</v>
      </c>
      <c r="I39" s="12" t="n">
        <v>2.597259764995</v>
      </c>
      <c r="J39" s="13" t="n">
        <v>8887</v>
      </c>
      <c r="K39" s="13" t="n">
        <v>10125</v>
      </c>
    </row>
    <row r="40" customFormat="false" ht="15" hidden="false" customHeight="true" outlineLevel="0" collapsed="false">
      <c r="B40" s="11" t="s">
        <v>182</v>
      </c>
      <c r="C40" s="11" t="s">
        <v>183</v>
      </c>
      <c r="D40" s="12" t="n">
        <v>86.9347368853235</v>
      </c>
      <c r="E40" s="12" t="n">
        <v>0.50365437016053</v>
      </c>
      <c r="F40" s="12" t="n">
        <v>85.9150368196781</v>
      </c>
      <c r="G40" s="12" t="n">
        <v>87.8910190307266</v>
      </c>
      <c r="H40" s="12" t="n">
        <v>0.579347667233302</v>
      </c>
      <c r="I40" s="12" t="n">
        <v>2.34142756695867</v>
      </c>
      <c r="J40" s="13" t="n">
        <v>8955</v>
      </c>
      <c r="K40" s="13" t="n">
        <v>10485</v>
      </c>
    </row>
    <row r="41" customFormat="false" ht="15" hidden="false" customHeight="false" outlineLevel="0" collapsed="false">
      <c r="B41" s="11"/>
      <c r="C41" s="11" t="s">
        <v>184</v>
      </c>
      <c r="D41" s="12" t="n">
        <v>87.205471572086</v>
      </c>
      <c r="E41" s="12" t="n">
        <v>0.549685875665685</v>
      </c>
      <c r="F41" s="12" t="n">
        <v>86.0883279581151</v>
      </c>
      <c r="G41" s="12" t="n">
        <v>88.2451549363115</v>
      </c>
      <c r="H41" s="12" t="n">
        <v>0.63033415880482</v>
      </c>
      <c r="I41" s="12" t="n">
        <v>2.76846794082879</v>
      </c>
      <c r="J41" s="13" t="n">
        <v>8822</v>
      </c>
      <c r="K41" s="13" t="n">
        <v>10224</v>
      </c>
    </row>
    <row r="42" customFormat="false" ht="15" hidden="false" customHeight="true" outlineLevel="0" collapsed="false">
      <c r="B42" s="11" t="s">
        <v>185</v>
      </c>
      <c r="C42" s="11" t="s">
        <v>186</v>
      </c>
      <c r="D42" s="12" t="n">
        <v>73.2037374177444</v>
      </c>
      <c r="E42" s="12" t="n">
        <v>1.18605855766499</v>
      </c>
      <c r="F42" s="12" t="n">
        <v>70.8116064179038</v>
      </c>
      <c r="G42" s="12" t="n">
        <v>75.4677408731584</v>
      </c>
      <c r="H42" s="12" t="n">
        <v>1.62021585168068</v>
      </c>
      <c r="I42" s="12" t="n">
        <v>1.6723737011754</v>
      </c>
      <c r="J42" s="13" t="n">
        <v>1703</v>
      </c>
      <c r="K42" s="13" t="n">
        <v>2333</v>
      </c>
    </row>
    <row r="43" customFormat="false" ht="15" hidden="false" customHeight="false" outlineLevel="0" collapsed="false">
      <c r="B43" s="11"/>
      <c r="C43" s="11" t="s">
        <v>187</v>
      </c>
      <c r="D43" s="12" t="n">
        <v>83.7921908810354</v>
      </c>
      <c r="E43" s="12" t="n">
        <v>1.84564804304284</v>
      </c>
      <c r="F43" s="12" t="n">
        <v>79.8253592547421</v>
      </c>
      <c r="G43" s="12" t="n">
        <v>87.1050427944024</v>
      </c>
      <c r="H43" s="12" t="n">
        <v>2.20264922498949</v>
      </c>
      <c r="I43" s="12" t="n">
        <v>2.05174421481054</v>
      </c>
      <c r="J43" s="13" t="n">
        <v>688</v>
      </c>
      <c r="K43" s="13" t="n">
        <v>819</v>
      </c>
    </row>
    <row r="44" customFormat="false" ht="15" hidden="false" customHeight="false" outlineLevel="0" collapsed="false">
      <c r="B44" s="11"/>
      <c r="C44" s="11" t="s">
        <v>188</v>
      </c>
      <c r="D44" s="12" t="n">
        <v>89.0119063579986</v>
      </c>
      <c r="E44" s="12" t="n">
        <v>1.95363218597825</v>
      </c>
      <c r="F44" s="12" t="n">
        <v>84.5319230281594</v>
      </c>
      <c r="G44" s="12" t="n">
        <v>92.3123642552336</v>
      </c>
      <c r="H44" s="12" t="n">
        <v>2.19479872515133</v>
      </c>
      <c r="I44" s="12" t="n">
        <v>2.3842750779557</v>
      </c>
      <c r="J44" s="13" t="n">
        <v>552</v>
      </c>
      <c r="K44" s="13" t="n">
        <v>612</v>
      </c>
    </row>
    <row r="45" customFormat="false" ht="15" hidden="false" customHeight="false" outlineLevel="0" collapsed="false">
      <c r="B45" s="11"/>
      <c r="C45" s="11" t="s">
        <v>189</v>
      </c>
      <c r="D45" s="12" t="n">
        <v>88.5976717248779</v>
      </c>
      <c r="E45" s="12" t="n">
        <v>0.407378178134877</v>
      </c>
      <c r="F45" s="12" t="n">
        <v>87.7741428198279</v>
      </c>
      <c r="G45" s="12" t="n">
        <v>89.3724445816103</v>
      </c>
      <c r="H45" s="12" t="n">
        <v>0.459806866482799</v>
      </c>
      <c r="I45" s="12" t="n">
        <v>2.72701647602409</v>
      </c>
      <c r="J45" s="13" t="n">
        <v>14540</v>
      </c>
      <c r="K45" s="13" t="n">
        <v>16601</v>
      </c>
    </row>
    <row r="46" customFormat="false" ht="15" hidden="false" customHeight="false" outlineLevel="0" collapsed="false">
      <c r="B46" s="11"/>
      <c r="C46" s="11" t="s">
        <v>190</v>
      </c>
      <c r="D46" s="12" t="n">
        <v>79.738400079915</v>
      </c>
      <c r="E46" s="12" t="n">
        <v>3.78729061050741</v>
      </c>
      <c r="F46" s="12" t="n">
        <v>71.2556895413455</v>
      </c>
      <c r="G46" s="12" t="n">
        <v>86.2025124056184</v>
      </c>
      <c r="H46" s="12" t="n">
        <v>4.74964459621931</v>
      </c>
      <c r="I46" s="12" t="n">
        <v>3.04516011672465</v>
      </c>
      <c r="J46" s="13" t="n">
        <v>294</v>
      </c>
      <c r="K46" s="13" t="n">
        <v>344</v>
      </c>
    </row>
    <row r="47" customFormat="false" ht="15" hidden="false" customHeight="true" outlineLevel="0" collapsed="false">
      <c r="B47" s="11" t="s">
        <v>161</v>
      </c>
      <c r="C47" s="11" t="s">
        <v>162</v>
      </c>
      <c r="D47" s="12" t="n">
        <v>82.1749983215982</v>
      </c>
      <c r="E47" s="12" t="n">
        <v>1.01805518181017</v>
      </c>
      <c r="F47" s="12" t="n">
        <v>80.0898543504202</v>
      </c>
      <c r="G47" s="12" t="n">
        <v>84.0851632047716</v>
      </c>
      <c r="H47" s="12" t="n">
        <v>1.23888676921652</v>
      </c>
      <c r="I47" s="12" t="n">
        <v>2.8656845184211</v>
      </c>
      <c r="J47" s="13" t="n">
        <v>3206</v>
      </c>
      <c r="K47" s="13" t="n">
        <v>4051</v>
      </c>
    </row>
    <row r="48" customFormat="false" ht="15" hidden="false" customHeight="false" outlineLevel="0" collapsed="false">
      <c r="B48" s="11"/>
      <c r="C48" s="11" t="s">
        <v>163</v>
      </c>
      <c r="D48" s="12" t="n">
        <v>85.4319505557027</v>
      </c>
      <c r="E48" s="12" t="n">
        <v>0.833626825529886</v>
      </c>
      <c r="F48" s="12" t="n">
        <v>83.7196471679903</v>
      </c>
      <c r="G48" s="12" t="n">
        <v>86.9921424401339</v>
      </c>
      <c r="H48" s="12" t="n">
        <v>0.975778757370582</v>
      </c>
      <c r="I48" s="12" t="n">
        <v>2.01180508268003</v>
      </c>
      <c r="J48" s="13" t="n">
        <v>3014</v>
      </c>
      <c r="K48" s="13" t="n">
        <v>3604</v>
      </c>
    </row>
    <row r="49" customFormat="false" ht="15" hidden="false" customHeight="false" outlineLevel="0" collapsed="false">
      <c r="B49" s="11"/>
      <c r="C49" s="11" t="s">
        <v>164</v>
      </c>
      <c r="D49" s="12" t="n">
        <v>87.0854804697366</v>
      </c>
      <c r="E49" s="12" t="n">
        <v>0.869845314902061</v>
      </c>
      <c r="F49" s="12" t="n">
        <v>85.2814539423615</v>
      </c>
      <c r="G49" s="12" t="n">
        <v>88.6976950461228</v>
      </c>
      <c r="H49" s="12" t="n">
        <v>0.998840805849769</v>
      </c>
      <c r="I49" s="12" t="n">
        <v>2.56926980602546</v>
      </c>
      <c r="J49" s="13" t="n">
        <v>3257</v>
      </c>
      <c r="K49" s="13" t="n">
        <v>3820</v>
      </c>
    </row>
    <row r="50" customFormat="false" ht="15" hidden="false" customHeight="false" outlineLevel="0" collapsed="false">
      <c r="B50" s="11"/>
      <c r="C50" s="11" t="s">
        <v>165</v>
      </c>
      <c r="D50" s="12" t="n">
        <v>88.5496627484028</v>
      </c>
      <c r="E50" s="12" t="n">
        <v>0.770104141995802</v>
      </c>
      <c r="F50" s="12" t="n">
        <v>86.9504304155316</v>
      </c>
      <c r="G50" s="12" t="n">
        <v>89.9755035120022</v>
      </c>
      <c r="H50" s="12" t="n">
        <v>0.869686137804848</v>
      </c>
      <c r="I50" s="12" t="n">
        <v>2.34551438774084</v>
      </c>
      <c r="J50" s="13" t="n">
        <v>3525</v>
      </c>
      <c r="K50" s="13" t="n">
        <v>4011</v>
      </c>
    </row>
    <row r="51" customFormat="false" ht="15" hidden="false" customHeight="false" outlineLevel="0" collapsed="false">
      <c r="B51" s="11"/>
      <c r="C51" s="11" t="s">
        <v>166</v>
      </c>
      <c r="D51" s="12" t="n">
        <v>91.859521679032</v>
      </c>
      <c r="E51" s="12" t="n">
        <v>0.555642178002328</v>
      </c>
      <c r="F51" s="12" t="n">
        <v>90.7011761543016</v>
      </c>
      <c r="G51" s="12" t="n">
        <v>92.8848924453808</v>
      </c>
      <c r="H51" s="12" t="n">
        <v>0.604882507383184</v>
      </c>
      <c r="I51" s="12" t="n">
        <v>2.11019304445644</v>
      </c>
      <c r="J51" s="13" t="n">
        <v>4685</v>
      </c>
      <c r="K51" s="13" t="n">
        <v>5112</v>
      </c>
    </row>
    <row r="52" customFormat="false" ht="15" hidden="false" customHeight="true" outlineLevel="0" collapsed="false">
      <c r="B52" s="11" t="s">
        <v>167</v>
      </c>
      <c r="C52" s="11" t="s">
        <v>168</v>
      </c>
      <c r="D52" s="12" t="n">
        <v>88.7982416821883</v>
      </c>
      <c r="E52" s="12" t="n">
        <v>0.442537113581482</v>
      </c>
      <c r="F52" s="12" t="n">
        <v>87.9006733579458</v>
      </c>
      <c r="G52" s="12" t="n">
        <v>89.6370752977759</v>
      </c>
      <c r="H52" s="12" t="n">
        <v>0.498362473398219</v>
      </c>
      <c r="I52" s="12" t="n">
        <v>2.71620171311402</v>
      </c>
      <c r="J52" s="13" t="n">
        <v>12180</v>
      </c>
      <c r="K52" s="13" t="n">
        <v>13797</v>
      </c>
    </row>
    <row r="53" customFormat="false" ht="15" hidden="false" customHeight="false" outlineLevel="0" collapsed="false">
      <c r="B53" s="11"/>
      <c r="C53" s="11" t="s">
        <v>169</v>
      </c>
      <c r="D53" s="12" t="n">
        <v>83.8257966153128</v>
      </c>
      <c r="E53" s="12" t="n">
        <v>0.722200126615745</v>
      </c>
      <c r="F53" s="12" t="n">
        <v>82.3589871492419</v>
      </c>
      <c r="G53" s="12" t="n">
        <v>85.192571934749</v>
      </c>
      <c r="H53" s="12" t="n">
        <v>0.861548778271696</v>
      </c>
      <c r="I53" s="12" t="n">
        <v>2.61591389034298</v>
      </c>
      <c r="J53" s="13" t="n">
        <v>5507</v>
      </c>
      <c r="K53" s="13" t="n">
        <v>6801</v>
      </c>
    </row>
    <row r="54" customFormat="false" ht="15" hidden="false" customHeight="true" outlineLevel="0" collapsed="false">
      <c r="B54" s="11" t="s">
        <v>170</v>
      </c>
      <c r="C54" s="11" t="s">
        <v>171</v>
      </c>
      <c r="D54" s="12" t="n">
        <v>88.4239928173936</v>
      </c>
      <c r="E54" s="12" t="n">
        <v>0.449151269854847</v>
      </c>
      <c r="F54" s="12" t="n">
        <v>87.5137029656689</v>
      </c>
      <c r="G54" s="12" t="n">
        <v>89.2760518418007</v>
      </c>
      <c r="H54" s="12" t="n">
        <v>0.507951807585074</v>
      </c>
      <c r="I54" s="12" t="n">
        <v>2.64509473333346</v>
      </c>
      <c r="J54" s="13" t="n">
        <v>11778</v>
      </c>
      <c r="K54" s="13" t="n">
        <v>13422</v>
      </c>
    </row>
    <row r="55" customFormat="false" ht="15" hidden="false" customHeight="false" outlineLevel="0" collapsed="false">
      <c r="B55" s="11"/>
      <c r="C55" s="11" t="s">
        <v>170</v>
      </c>
      <c r="D55" s="12" t="n">
        <v>85.0381542694195</v>
      </c>
      <c r="E55" s="12" t="n">
        <v>0.671634103404737</v>
      </c>
      <c r="F55" s="12" t="n">
        <v>83.6726598774521</v>
      </c>
      <c r="G55" s="12" t="n">
        <v>86.3081362728563</v>
      </c>
      <c r="H55" s="12" t="n">
        <v>0.789803246760098</v>
      </c>
      <c r="I55" s="12" t="n">
        <v>2.58318582722831</v>
      </c>
      <c r="J55" s="13" t="n">
        <v>5999</v>
      </c>
      <c r="K55" s="13" t="n">
        <v>7287</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266</v>
      </c>
      <c r="K2" s="9" t="str">
        <f aca="false">HYPERLINK("#'INDICE'!A1", "Índice")</f>
        <v>Índice</v>
      </c>
    </row>
    <row r="3" customFormat="false" ht="15" hidden="false" customHeight="false" outlineLevel="0" collapsed="false">
      <c r="B3" s="7" t="s">
        <v>109</v>
      </c>
      <c r="C3" s="8" t="s">
        <v>65</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82.8668753199399</v>
      </c>
      <c r="E9" s="12" t="n">
        <v>0.46591852023139</v>
      </c>
      <c r="F9" s="12" t="n">
        <v>81.9338690408398</v>
      </c>
      <c r="G9" s="12" t="n">
        <v>83.7612472497967</v>
      </c>
      <c r="H9" s="12" t="n">
        <v>0.562249413209476</v>
      </c>
      <c r="I9" s="12" t="n">
        <v>3.13395467110534</v>
      </c>
      <c r="J9" s="13" t="n">
        <v>16816</v>
      </c>
      <c r="K9" s="13" t="n">
        <v>20498</v>
      </c>
    </row>
    <row r="10" customFormat="false" ht="15" hidden="false" customHeight="true" outlineLevel="0" collapsed="false">
      <c r="B10" s="11" t="s">
        <v>127</v>
      </c>
      <c r="C10" s="11" t="s">
        <v>128</v>
      </c>
      <c r="D10" s="12" t="n">
        <v>84.6037184160969</v>
      </c>
      <c r="E10" s="12" t="n">
        <v>0.595807971692614</v>
      </c>
      <c r="F10" s="12" t="n">
        <v>83.3985126952868</v>
      </c>
      <c r="G10" s="12" t="n">
        <v>85.7363946757409</v>
      </c>
      <c r="H10" s="12" t="n">
        <v>0.704233788829846</v>
      </c>
      <c r="I10" s="12" t="n">
        <v>3.44445120353433</v>
      </c>
      <c r="J10" s="13" t="n">
        <v>10720</v>
      </c>
      <c r="K10" s="13" t="n">
        <v>12640</v>
      </c>
    </row>
    <row r="11" customFormat="false" ht="15" hidden="false" customHeight="false" outlineLevel="0" collapsed="false">
      <c r="B11" s="11"/>
      <c r="C11" s="11" t="s">
        <v>129</v>
      </c>
      <c r="D11" s="12" t="n">
        <v>79.6223180753731</v>
      </c>
      <c r="E11" s="12" t="n">
        <v>0.755466205812429</v>
      </c>
      <c r="F11" s="12" t="n">
        <v>78.0996700278196</v>
      </c>
      <c r="G11" s="12" t="n">
        <v>81.0647687850971</v>
      </c>
      <c r="H11" s="12" t="n">
        <v>0.948812122120434</v>
      </c>
      <c r="I11" s="12" t="n">
        <v>2.76374035901835</v>
      </c>
      <c r="J11" s="13" t="n">
        <v>6096</v>
      </c>
      <c r="K11" s="13" t="n">
        <v>7858</v>
      </c>
    </row>
    <row r="12" customFormat="false" ht="15" hidden="false" customHeight="true" outlineLevel="0" collapsed="false">
      <c r="B12" s="11" t="s">
        <v>130</v>
      </c>
      <c r="C12" s="11" t="s">
        <v>131</v>
      </c>
      <c r="D12" s="12" t="n">
        <v>79.8402978143908</v>
      </c>
      <c r="E12" s="12" t="n">
        <v>0.575873954116315</v>
      </c>
      <c r="F12" s="12" t="n">
        <v>78.6869279722877</v>
      </c>
      <c r="G12" s="12" t="n">
        <v>80.9463658923402</v>
      </c>
      <c r="H12" s="12" t="n">
        <v>0.721282322186575</v>
      </c>
      <c r="I12" s="12" t="n">
        <v>2.10880517991331</v>
      </c>
      <c r="J12" s="13" t="n">
        <v>8267</v>
      </c>
      <c r="K12" s="13" t="n">
        <v>10236</v>
      </c>
    </row>
    <row r="13" customFormat="false" ht="15" hidden="false" customHeight="false" outlineLevel="0" collapsed="false">
      <c r="B13" s="11"/>
      <c r="C13" s="11" t="s">
        <v>132</v>
      </c>
      <c r="D13" s="12" t="n">
        <v>86.2225965569174</v>
      </c>
      <c r="E13" s="12" t="n">
        <v>0.753282598401088</v>
      </c>
      <c r="F13" s="12" t="n">
        <v>84.6762085839621</v>
      </c>
      <c r="G13" s="12" t="n">
        <v>87.6357185715677</v>
      </c>
      <c r="H13" s="12" t="n">
        <v>0.873648705190442</v>
      </c>
      <c r="I13" s="12" t="n">
        <v>2.9715811708467</v>
      </c>
      <c r="J13" s="13" t="n">
        <v>5449</v>
      </c>
      <c r="K13" s="13" t="n">
        <v>6222</v>
      </c>
    </row>
    <row r="14" customFormat="false" ht="15" hidden="false" customHeight="false" outlineLevel="0" collapsed="false">
      <c r="B14" s="11"/>
      <c r="C14" s="11" t="s">
        <v>133</v>
      </c>
      <c r="D14" s="12" t="n">
        <v>73.8274818303902</v>
      </c>
      <c r="E14" s="12" t="n">
        <v>1.11120933105976</v>
      </c>
      <c r="F14" s="12" t="n">
        <v>71.5864652106693</v>
      </c>
      <c r="G14" s="12" t="n">
        <v>75.951124659565</v>
      </c>
      <c r="H14" s="12" t="n">
        <v>1.50514321159244</v>
      </c>
      <c r="I14" s="12" t="n">
        <v>2.58108345549276</v>
      </c>
      <c r="J14" s="13" t="n">
        <v>3100</v>
      </c>
      <c r="K14" s="13" t="n">
        <v>4040</v>
      </c>
    </row>
    <row r="15" customFormat="false" ht="15" hidden="false" customHeight="true" outlineLevel="0" collapsed="false">
      <c r="B15" s="11" t="s">
        <v>134</v>
      </c>
      <c r="C15" s="11" t="s">
        <v>135</v>
      </c>
      <c r="D15" s="12" t="n">
        <v>81.0995013164255</v>
      </c>
      <c r="E15" s="12" t="n">
        <v>1.48926222329725</v>
      </c>
      <c r="F15" s="12" t="n">
        <v>77.9772200829438</v>
      </c>
      <c r="G15" s="12" t="n">
        <v>83.8706839185372</v>
      </c>
      <c r="H15" s="12" t="n">
        <v>1.83633955711589</v>
      </c>
      <c r="I15" s="12" t="n">
        <v>1.37604113503714</v>
      </c>
      <c r="J15" s="13" t="n">
        <v>795</v>
      </c>
      <c r="K15" s="13" t="n">
        <v>952</v>
      </c>
    </row>
    <row r="16" customFormat="false" ht="15" hidden="false" customHeight="false" outlineLevel="0" collapsed="false">
      <c r="B16" s="11"/>
      <c r="C16" s="11" t="s">
        <v>136</v>
      </c>
      <c r="D16" s="12" t="n">
        <v>76.9121002623548</v>
      </c>
      <c r="E16" s="12" t="n">
        <v>1.9128275134513</v>
      </c>
      <c r="F16" s="12" t="n">
        <v>72.9027134798988</v>
      </c>
      <c r="G16" s="12" t="n">
        <v>80.4870325776914</v>
      </c>
      <c r="H16" s="12" t="n">
        <v>2.48703065827932</v>
      </c>
      <c r="I16" s="12" t="n">
        <v>1.594826640971</v>
      </c>
      <c r="J16" s="13" t="n">
        <v>603</v>
      </c>
      <c r="K16" s="13" t="n">
        <v>775</v>
      </c>
    </row>
    <row r="17" customFormat="false" ht="15" hidden="false" customHeight="false" outlineLevel="0" collapsed="false">
      <c r="B17" s="11"/>
      <c r="C17" s="11" t="s">
        <v>137</v>
      </c>
      <c r="D17" s="12" t="n">
        <v>79.538572697718</v>
      </c>
      <c r="E17" s="12" t="n">
        <v>1.68539246549687</v>
      </c>
      <c r="F17" s="12" t="n">
        <v>75.9929317660155</v>
      </c>
      <c r="G17" s="12" t="n">
        <v>82.679903840873</v>
      </c>
      <c r="H17" s="12" t="n">
        <v>2.11896242078936</v>
      </c>
      <c r="I17" s="12" t="n">
        <v>1.31950236604264</v>
      </c>
      <c r="J17" s="13" t="n">
        <v>603</v>
      </c>
      <c r="K17" s="13" t="n">
        <v>757</v>
      </c>
    </row>
    <row r="18" customFormat="false" ht="15" hidden="false" customHeight="false" outlineLevel="0" collapsed="false">
      <c r="B18" s="11"/>
      <c r="C18" s="11" t="s">
        <v>138</v>
      </c>
      <c r="D18" s="12" t="n">
        <v>81.0097143981223</v>
      </c>
      <c r="E18" s="12" t="n">
        <v>1.7660768939362</v>
      </c>
      <c r="F18" s="12" t="n">
        <v>77.2431621680992</v>
      </c>
      <c r="G18" s="12" t="n">
        <v>84.2797283197276</v>
      </c>
      <c r="H18" s="12" t="n">
        <v>2.18008038549156</v>
      </c>
      <c r="I18" s="12" t="n">
        <v>1.29959684788857</v>
      </c>
      <c r="J18" s="13" t="n">
        <v>522</v>
      </c>
      <c r="K18" s="13" t="n">
        <v>642</v>
      </c>
    </row>
    <row r="19" customFormat="false" ht="15" hidden="false" customHeight="false" outlineLevel="0" collapsed="false">
      <c r="B19" s="11"/>
      <c r="C19" s="11" t="s">
        <v>139</v>
      </c>
      <c r="D19" s="12" t="n">
        <v>73.5951537144876</v>
      </c>
      <c r="E19" s="12" t="n">
        <v>3.03378018263529</v>
      </c>
      <c r="F19" s="12" t="n">
        <v>67.1137258531511</v>
      </c>
      <c r="G19" s="12" t="n">
        <v>79.195167934271</v>
      </c>
      <c r="H19" s="12" t="n">
        <v>4.1222553789409</v>
      </c>
      <c r="I19" s="12" t="n">
        <v>2.44864543115016</v>
      </c>
      <c r="J19" s="13" t="n">
        <v>383</v>
      </c>
      <c r="K19" s="13" t="n">
        <v>518</v>
      </c>
    </row>
    <row r="20" customFormat="false" ht="15" hidden="false" customHeight="false" outlineLevel="0" collapsed="false">
      <c r="B20" s="11"/>
      <c r="C20" s="11" t="s">
        <v>140</v>
      </c>
      <c r="D20" s="12" t="n">
        <v>78.6806946349458</v>
      </c>
      <c r="E20" s="12" t="n">
        <v>1.68281077635355</v>
      </c>
      <c r="F20" s="12" t="n">
        <v>75.1527181387992</v>
      </c>
      <c r="G20" s="12" t="n">
        <v>81.8288647159474</v>
      </c>
      <c r="H20" s="12" t="n">
        <v>2.13878484952538</v>
      </c>
      <c r="I20" s="12" t="n">
        <v>1.26616585231529</v>
      </c>
      <c r="J20" s="13" t="n">
        <v>594</v>
      </c>
      <c r="K20" s="13" t="n">
        <v>751</v>
      </c>
    </row>
    <row r="21" customFormat="false" ht="15" hidden="false" customHeight="false" outlineLevel="0" collapsed="false">
      <c r="B21" s="11"/>
      <c r="C21" s="11" t="s">
        <v>141</v>
      </c>
      <c r="D21" s="12" t="n">
        <v>86.3273724115099</v>
      </c>
      <c r="E21" s="12" t="n">
        <v>2.32515789186812</v>
      </c>
      <c r="F21" s="12" t="n">
        <v>81.0625604016749</v>
      </c>
      <c r="G21" s="12" t="n">
        <v>90.3035894656851</v>
      </c>
      <c r="H21" s="12" t="n">
        <v>2.69341904765088</v>
      </c>
      <c r="I21" s="12" t="n">
        <v>6.35302921931052</v>
      </c>
      <c r="J21" s="13" t="n">
        <v>1233</v>
      </c>
      <c r="K21" s="13" t="n">
        <v>1388</v>
      </c>
    </row>
    <row r="22" customFormat="false" ht="15" hidden="false" customHeight="false" outlineLevel="0" collapsed="false">
      <c r="B22" s="11"/>
      <c r="C22" s="11" t="s">
        <v>142</v>
      </c>
      <c r="D22" s="12" t="n">
        <v>85.6343056560538</v>
      </c>
      <c r="E22" s="12" t="n">
        <v>1.29484436169326</v>
      </c>
      <c r="F22" s="12" t="n">
        <v>82.8790681466726</v>
      </c>
      <c r="G22" s="12" t="n">
        <v>88.0102920358362</v>
      </c>
      <c r="H22" s="12" t="n">
        <v>1.51206266200598</v>
      </c>
      <c r="I22" s="12" t="n">
        <v>1.48009831085564</v>
      </c>
      <c r="J22" s="13" t="n">
        <v>936</v>
      </c>
      <c r="K22" s="13" t="n">
        <v>1087</v>
      </c>
    </row>
    <row r="23" customFormat="false" ht="15" hidden="false" customHeight="false" outlineLevel="0" collapsed="false">
      <c r="B23" s="11"/>
      <c r="C23" s="11" t="s">
        <v>143</v>
      </c>
      <c r="D23" s="12" t="n">
        <v>86.019362342675</v>
      </c>
      <c r="E23" s="12" t="n">
        <v>1.40693296393393</v>
      </c>
      <c r="F23" s="12" t="n">
        <v>83.000444540709</v>
      </c>
      <c r="G23" s="12" t="n">
        <v>88.5759476720918</v>
      </c>
      <c r="H23" s="12" t="n">
        <v>1.63560031790185</v>
      </c>
      <c r="I23" s="12" t="n">
        <v>1.81222004826841</v>
      </c>
      <c r="J23" s="13" t="n">
        <v>958</v>
      </c>
      <c r="K23" s="13" t="n">
        <v>1102</v>
      </c>
    </row>
    <row r="24" customFormat="false" ht="15" hidden="false" customHeight="false" outlineLevel="0" collapsed="false">
      <c r="B24" s="11"/>
      <c r="C24" s="11" t="s">
        <v>144</v>
      </c>
      <c r="D24" s="12" t="n">
        <v>80.2766296232178</v>
      </c>
      <c r="E24" s="12" t="n">
        <v>1.70885791614451</v>
      </c>
      <c r="F24" s="12" t="n">
        <v>76.652733888406</v>
      </c>
      <c r="G24" s="12" t="n">
        <v>83.4594122747398</v>
      </c>
      <c r="H24" s="12" t="n">
        <v>2.12871158662877</v>
      </c>
      <c r="I24" s="12" t="n">
        <v>1.11213871799865</v>
      </c>
      <c r="J24" s="13" t="n">
        <v>492</v>
      </c>
      <c r="K24" s="13" t="n">
        <v>604</v>
      </c>
    </row>
    <row r="25" customFormat="false" ht="15" hidden="false" customHeight="false" outlineLevel="0" collapsed="false">
      <c r="B25" s="11"/>
      <c r="C25" s="11" t="s">
        <v>145</v>
      </c>
      <c r="D25" s="12" t="n">
        <v>83.3663356722759</v>
      </c>
      <c r="E25" s="12" t="n">
        <v>2.37234564923361</v>
      </c>
      <c r="F25" s="12" t="n">
        <v>78.1065016645208</v>
      </c>
      <c r="G25" s="12" t="n">
        <v>87.5637155689401</v>
      </c>
      <c r="H25" s="12" t="n">
        <v>2.84568780683802</v>
      </c>
      <c r="I25" s="12" t="n">
        <v>2.74767874611246</v>
      </c>
      <c r="J25" s="13" t="n">
        <v>569</v>
      </c>
      <c r="K25" s="13" t="n">
        <v>678</v>
      </c>
    </row>
    <row r="26" customFormat="false" ht="15" hidden="false" customHeight="false" outlineLevel="0" collapsed="false">
      <c r="B26" s="11"/>
      <c r="C26" s="11" t="s">
        <v>146</v>
      </c>
      <c r="D26" s="12" t="n">
        <v>84.9360741219</v>
      </c>
      <c r="E26" s="12" t="n">
        <v>1.53631142015787</v>
      </c>
      <c r="F26" s="12" t="n">
        <v>81.6292790355278</v>
      </c>
      <c r="G26" s="12" t="n">
        <v>87.7370548562604</v>
      </c>
      <c r="H26" s="12" t="n">
        <v>1.80878553199075</v>
      </c>
      <c r="I26" s="12" t="n">
        <v>1.45916582458846</v>
      </c>
      <c r="J26" s="13" t="n">
        <v>679</v>
      </c>
      <c r="K26" s="13" t="n">
        <v>792</v>
      </c>
    </row>
    <row r="27" customFormat="false" ht="15" hidden="false" customHeight="false" outlineLevel="0" collapsed="false">
      <c r="B27" s="11"/>
      <c r="C27" s="11" t="s">
        <v>147</v>
      </c>
      <c r="D27" s="12" t="n">
        <v>86.7064705389459</v>
      </c>
      <c r="E27" s="12" t="n">
        <v>1.21058298757572</v>
      </c>
      <c r="F27" s="12" t="n">
        <v>84.1272513893611</v>
      </c>
      <c r="G27" s="12" t="n">
        <v>88.9217729171398</v>
      </c>
      <c r="H27" s="12" t="n">
        <v>1.39618529049912</v>
      </c>
      <c r="I27" s="12" t="n">
        <v>1.46088944379922</v>
      </c>
      <c r="J27" s="13" t="n">
        <v>1012</v>
      </c>
      <c r="K27" s="13" t="n">
        <v>1150</v>
      </c>
    </row>
    <row r="28" customFormat="false" ht="15" hidden="false" customHeight="false" outlineLevel="0" collapsed="false">
      <c r="B28" s="11"/>
      <c r="C28" s="11" t="s">
        <v>148</v>
      </c>
      <c r="D28" s="12" t="n">
        <v>69.4591745496512</v>
      </c>
      <c r="E28" s="12" t="n">
        <v>3.45126990657333</v>
      </c>
      <c r="F28" s="12" t="n">
        <v>62.1718320790785</v>
      </c>
      <c r="G28" s="12" t="n">
        <v>75.8871347675531</v>
      </c>
      <c r="H28" s="12" t="n">
        <v>4.96877472119436</v>
      </c>
      <c r="I28" s="12" t="n">
        <v>2.65026596364573</v>
      </c>
      <c r="J28" s="13" t="n">
        <v>348</v>
      </c>
      <c r="K28" s="13" t="n">
        <v>473</v>
      </c>
    </row>
    <row r="29" customFormat="false" ht="15" hidden="false" customHeight="false" outlineLevel="0" collapsed="false">
      <c r="B29" s="11"/>
      <c r="C29" s="11" t="s">
        <v>149</v>
      </c>
      <c r="D29" s="12" t="n">
        <v>77.3008773499498</v>
      </c>
      <c r="E29" s="12" t="n">
        <v>2.18058711394832</v>
      </c>
      <c r="F29" s="12" t="n">
        <v>72.6822460634585</v>
      </c>
      <c r="G29" s="12" t="n">
        <v>81.3391201066848</v>
      </c>
      <c r="H29" s="12" t="n">
        <v>2.82090862187315</v>
      </c>
      <c r="I29" s="12" t="n">
        <v>2.03242557612061</v>
      </c>
      <c r="J29" s="13" t="n">
        <v>598</v>
      </c>
      <c r="K29" s="13" t="n">
        <v>751</v>
      </c>
    </row>
    <row r="30" customFormat="false" ht="15" hidden="false" customHeight="false" outlineLevel="0" collapsed="false">
      <c r="B30" s="11"/>
      <c r="C30" s="11" t="s">
        <v>150</v>
      </c>
      <c r="D30" s="12" t="n">
        <v>70.7722779925526</v>
      </c>
      <c r="E30" s="12" t="n">
        <v>2.74043322140617</v>
      </c>
      <c r="F30" s="12" t="n">
        <v>65.0341764391016</v>
      </c>
      <c r="G30" s="12" t="n">
        <v>75.9174242726899</v>
      </c>
      <c r="H30" s="12" t="n">
        <v>3.87218456030842</v>
      </c>
      <c r="I30" s="12" t="n">
        <v>2.30544109311695</v>
      </c>
      <c r="J30" s="13" t="n">
        <v>465</v>
      </c>
      <c r="K30" s="13" t="n">
        <v>636</v>
      </c>
    </row>
    <row r="31" customFormat="false" ht="15" hidden="false" customHeight="false" outlineLevel="0" collapsed="false">
      <c r="B31" s="11"/>
      <c r="C31" s="11" t="s">
        <v>151</v>
      </c>
      <c r="D31" s="12" t="n">
        <v>80.1795808255943</v>
      </c>
      <c r="E31" s="12" t="n">
        <v>1.07136104228285</v>
      </c>
      <c r="F31" s="12" t="n">
        <v>77.9866298965445</v>
      </c>
      <c r="G31" s="12" t="n">
        <v>82.203923251286</v>
      </c>
      <c r="H31" s="12" t="n">
        <v>1.33620184996135</v>
      </c>
      <c r="I31" s="12" t="n">
        <v>1.52108488480573</v>
      </c>
      <c r="J31" s="13" t="n">
        <v>1683</v>
      </c>
      <c r="K31" s="13" t="n">
        <v>2107</v>
      </c>
    </row>
    <row r="32" customFormat="false" ht="15" hidden="false" customHeight="false" outlineLevel="0" collapsed="false">
      <c r="B32" s="11"/>
      <c r="C32" s="11" t="s">
        <v>152</v>
      </c>
      <c r="D32" s="12" t="n">
        <v>74.8304125964361</v>
      </c>
      <c r="E32" s="12" t="n">
        <v>1.78952481900303</v>
      </c>
      <c r="F32" s="12" t="n">
        <v>71.1354737443503</v>
      </c>
      <c r="G32" s="12" t="n">
        <v>78.19733194663</v>
      </c>
      <c r="H32" s="12" t="n">
        <v>2.39144053455113</v>
      </c>
      <c r="I32" s="12" t="n">
        <v>2.11515206780166</v>
      </c>
      <c r="J32" s="13" t="n">
        <v>955</v>
      </c>
      <c r="K32" s="13" t="n">
        <v>1245</v>
      </c>
    </row>
    <row r="33" customFormat="false" ht="15" hidden="false" customHeight="false" outlineLevel="0" collapsed="false">
      <c r="B33" s="11"/>
      <c r="C33" s="11" t="s">
        <v>153</v>
      </c>
      <c r="D33" s="12" t="n">
        <v>76.4004488798589</v>
      </c>
      <c r="E33" s="12" t="n">
        <v>1.59762844852772</v>
      </c>
      <c r="F33" s="12" t="n">
        <v>73.0863108912753</v>
      </c>
      <c r="G33" s="12" t="n">
        <v>79.4213929696485</v>
      </c>
      <c r="H33" s="12" t="n">
        <v>2.09112442655935</v>
      </c>
      <c r="I33" s="12" t="n">
        <v>1.08720924802558</v>
      </c>
      <c r="J33" s="13" t="n">
        <v>598</v>
      </c>
      <c r="K33" s="13" t="n">
        <v>769</v>
      </c>
    </row>
    <row r="34" customFormat="false" ht="15" hidden="false" customHeight="false" outlineLevel="0" collapsed="false">
      <c r="B34" s="11"/>
      <c r="C34" s="11" t="s">
        <v>154</v>
      </c>
      <c r="D34" s="12" t="n">
        <v>75.3926404779291</v>
      </c>
      <c r="E34" s="12" t="n">
        <v>2.27098561832088</v>
      </c>
      <c r="F34" s="12" t="n">
        <v>70.6225559004481</v>
      </c>
      <c r="G34" s="12" t="n">
        <v>79.6117961935351</v>
      </c>
      <c r="H34" s="12" t="n">
        <v>3.01221127675679</v>
      </c>
      <c r="I34" s="12" t="n">
        <v>2.41854433032531</v>
      </c>
      <c r="J34" s="13" t="n">
        <v>684</v>
      </c>
      <c r="K34" s="13" t="n">
        <v>871</v>
      </c>
    </row>
    <row r="35" customFormat="false" ht="15" hidden="false" customHeight="false" outlineLevel="0" collapsed="false">
      <c r="B35" s="11"/>
      <c r="C35" s="11" t="s">
        <v>155</v>
      </c>
      <c r="D35" s="12" t="n">
        <v>74.8053374690995</v>
      </c>
      <c r="E35" s="12" t="n">
        <v>2.4215999876542</v>
      </c>
      <c r="F35" s="12" t="n">
        <v>69.6703612050251</v>
      </c>
      <c r="G35" s="12" t="n">
        <v>79.3288778587292</v>
      </c>
      <c r="H35" s="12" t="n">
        <v>3.23720214303493</v>
      </c>
      <c r="I35" s="12" t="n">
        <v>1.67707484383545</v>
      </c>
      <c r="J35" s="13" t="n">
        <v>407</v>
      </c>
      <c r="K35" s="13" t="n">
        <v>540</v>
      </c>
    </row>
    <row r="36" customFormat="false" ht="15" hidden="false" customHeight="false" outlineLevel="0" collapsed="false">
      <c r="B36" s="11"/>
      <c r="C36" s="11" t="s">
        <v>156</v>
      </c>
      <c r="D36" s="12" t="n">
        <v>87.9523983789163</v>
      </c>
      <c r="E36" s="12" t="n">
        <v>1.05957133203001</v>
      </c>
      <c r="F36" s="12" t="n">
        <v>85.6983364391115</v>
      </c>
      <c r="G36" s="12" t="n">
        <v>89.8930990364458</v>
      </c>
      <c r="H36" s="12" t="n">
        <v>1.20470999263166</v>
      </c>
      <c r="I36" s="12" t="n">
        <v>1.27778981358785</v>
      </c>
      <c r="J36" s="13" t="n">
        <v>1068</v>
      </c>
      <c r="K36" s="13" t="n">
        <v>1207</v>
      </c>
    </row>
    <row r="37" customFormat="false" ht="15" hidden="false" customHeight="false" outlineLevel="0" collapsed="false">
      <c r="B37" s="11"/>
      <c r="C37" s="11" t="s">
        <v>157</v>
      </c>
      <c r="D37" s="12" t="n">
        <v>90.2369678999482</v>
      </c>
      <c r="E37" s="12" t="n">
        <v>1.28031365511122</v>
      </c>
      <c r="F37" s="12" t="n">
        <v>87.3760526057272</v>
      </c>
      <c r="G37" s="12" t="n">
        <v>92.5051395039964</v>
      </c>
      <c r="H37" s="12" t="n">
        <v>1.41883496853617</v>
      </c>
      <c r="I37" s="12" t="n">
        <v>1.30617287343129</v>
      </c>
      <c r="J37" s="13" t="n">
        <v>631</v>
      </c>
      <c r="K37" s="13" t="n">
        <v>703</v>
      </c>
    </row>
    <row r="38" customFormat="false" ht="15" hidden="false" customHeight="true" outlineLevel="0" collapsed="false">
      <c r="B38" s="11" t="s">
        <v>158</v>
      </c>
      <c r="C38" s="11" t="s">
        <v>159</v>
      </c>
      <c r="D38" s="12" t="n">
        <v>83.0424559388515</v>
      </c>
      <c r="E38" s="12" t="n">
        <v>0.621795109578911</v>
      </c>
      <c r="F38" s="12" t="n">
        <v>81.7874856359658</v>
      </c>
      <c r="G38" s="12" t="n">
        <v>84.2276265508594</v>
      </c>
      <c r="H38" s="12" t="n">
        <v>0.748767726759877</v>
      </c>
      <c r="I38" s="12" t="n">
        <v>2.87350657684837</v>
      </c>
      <c r="J38" s="13" t="n">
        <v>8479</v>
      </c>
      <c r="K38" s="13" t="n">
        <v>10467</v>
      </c>
    </row>
    <row r="39" customFormat="false" ht="15" hidden="false" customHeight="false" outlineLevel="0" collapsed="false">
      <c r="B39" s="11"/>
      <c r="C39" s="11" t="s">
        <v>160</v>
      </c>
      <c r="D39" s="12" t="n">
        <v>82.722500036288</v>
      </c>
      <c r="E39" s="12" t="n">
        <v>0.673953988743013</v>
      </c>
      <c r="F39" s="12" t="n">
        <v>81.3600589113366</v>
      </c>
      <c r="G39" s="12" t="n">
        <v>84.0049347257377</v>
      </c>
      <c r="H39" s="12" t="n">
        <v>0.814716659249138</v>
      </c>
      <c r="I39" s="12" t="n">
        <v>3.18754905513824</v>
      </c>
      <c r="J39" s="13" t="n">
        <v>8337</v>
      </c>
      <c r="K39" s="13" t="n">
        <v>10031</v>
      </c>
    </row>
    <row r="40" customFormat="false" ht="15" hidden="false" customHeight="true" outlineLevel="0" collapsed="false">
      <c r="B40" s="11" t="s">
        <v>182</v>
      </c>
      <c r="C40" s="11" t="s">
        <v>183</v>
      </c>
      <c r="D40" s="12" t="n">
        <v>82.8417471885656</v>
      </c>
      <c r="E40" s="12" t="n">
        <v>0.638444847154423</v>
      </c>
      <c r="F40" s="12" t="n">
        <v>81.5534145698822</v>
      </c>
      <c r="G40" s="12" t="n">
        <v>84.0576903667267</v>
      </c>
      <c r="H40" s="12" t="n">
        <v>0.770680084403804</v>
      </c>
      <c r="I40" s="12" t="n">
        <v>2.97574886544253</v>
      </c>
      <c r="J40" s="13" t="n">
        <v>8497</v>
      </c>
      <c r="K40" s="13" t="n">
        <v>10378</v>
      </c>
    </row>
    <row r="41" customFormat="false" ht="15" hidden="false" customHeight="false" outlineLevel="0" collapsed="false">
      <c r="B41" s="11"/>
      <c r="C41" s="11" t="s">
        <v>184</v>
      </c>
      <c r="D41" s="12" t="n">
        <v>82.892360609843</v>
      </c>
      <c r="E41" s="12" t="n">
        <v>0.618698791330237</v>
      </c>
      <c r="F41" s="12" t="n">
        <v>81.6448314227977</v>
      </c>
      <c r="G41" s="12" t="n">
        <v>84.071642004828</v>
      </c>
      <c r="H41" s="12" t="n">
        <v>0.746388191599854</v>
      </c>
      <c r="I41" s="12" t="n">
        <v>2.73143918966495</v>
      </c>
      <c r="J41" s="13" t="n">
        <v>8319</v>
      </c>
      <c r="K41" s="13" t="n">
        <v>10120</v>
      </c>
    </row>
    <row r="42" customFormat="false" ht="15" hidden="false" customHeight="true" outlineLevel="0" collapsed="false">
      <c r="B42" s="11" t="s">
        <v>185</v>
      </c>
      <c r="C42" s="11" t="s">
        <v>186</v>
      </c>
      <c r="D42" s="12" t="n">
        <v>68.0773973674899</v>
      </c>
      <c r="E42" s="12" t="n">
        <v>1.3264347507079</v>
      </c>
      <c r="F42" s="12" t="n">
        <v>65.4182755472098</v>
      </c>
      <c r="G42" s="12" t="n">
        <v>70.6238665605681</v>
      </c>
      <c r="H42" s="12" t="n">
        <v>1.94842165241372</v>
      </c>
      <c r="I42" s="12" t="n">
        <v>1.86127060141135</v>
      </c>
      <c r="J42" s="13" t="n">
        <v>1574</v>
      </c>
      <c r="K42" s="13" t="n">
        <v>2300</v>
      </c>
    </row>
    <row r="43" customFormat="false" ht="15" hidden="false" customHeight="false" outlineLevel="0" collapsed="false">
      <c r="B43" s="11"/>
      <c r="C43" s="11" t="s">
        <v>187</v>
      </c>
      <c r="D43" s="12" t="n">
        <v>83.9564516187202</v>
      </c>
      <c r="E43" s="12" t="n">
        <v>2.21897935699047</v>
      </c>
      <c r="F43" s="12" t="n">
        <v>79.0974258073176</v>
      </c>
      <c r="G43" s="12" t="n">
        <v>87.8593173459936</v>
      </c>
      <c r="H43" s="12" t="n">
        <v>2.64301231675171</v>
      </c>
      <c r="I43" s="12" t="n">
        <v>2.97561285088852</v>
      </c>
      <c r="J43" s="13" t="n">
        <v>687</v>
      </c>
      <c r="K43" s="13" t="n">
        <v>815</v>
      </c>
    </row>
    <row r="44" customFormat="false" ht="15" hidden="false" customHeight="false" outlineLevel="0" collapsed="false">
      <c r="B44" s="11"/>
      <c r="C44" s="11" t="s">
        <v>188</v>
      </c>
      <c r="D44" s="12" t="n">
        <v>86.0031732786389</v>
      </c>
      <c r="E44" s="12" t="n">
        <v>2.11821427664447</v>
      </c>
      <c r="F44" s="12" t="n">
        <v>81.2875491890563</v>
      </c>
      <c r="G44" s="12" t="n">
        <v>89.6812896099181</v>
      </c>
      <c r="H44" s="12" t="n">
        <v>2.46294897722173</v>
      </c>
      <c r="I44" s="12" t="n">
        <v>2.25875092751747</v>
      </c>
      <c r="J44" s="13" t="n">
        <v>523</v>
      </c>
      <c r="K44" s="13" t="n">
        <v>607</v>
      </c>
    </row>
    <row r="45" customFormat="false" ht="15" hidden="false" customHeight="false" outlineLevel="0" collapsed="false">
      <c r="B45" s="11"/>
      <c r="C45" s="11" t="s">
        <v>189</v>
      </c>
      <c r="D45" s="12" t="n">
        <v>84.0564144859673</v>
      </c>
      <c r="E45" s="12" t="n">
        <v>0.509076871565081</v>
      </c>
      <c r="F45" s="12" t="n">
        <v>83.0326750131847</v>
      </c>
      <c r="G45" s="12" t="n">
        <v>85.0295222650399</v>
      </c>
      <c r="H45" s="12" t="n">
        <v>0.605637148191787</v>
      </c>
      <c r="I45" s="12" t="n">
        <v>3.17780125446557</v>
      </c>
      <c r="J45" s="13" t="n">
        <v>13761</v>
      </c>
      <c r="K45" s="13" t="n">
        <v>16434</v>
      </c>
    </row>
    <row r="46" customFormat="false" ht="15" hidden="false" customHeight="false" outlineLevel="0" collapsed="false">
      <c r="B46" s="11"/>
      <c r="C46" s="11" t="s">
        <v>190</v>
      </c>
      <c r="D46" s="12" t="n">
        <v>77.6259110832816</v>
      </c>
      <c r="E46" s="12" t="n">
        <v>3.76416154675285</v>
      </c>
      <c r="F46" s="12" t="n">
        <v>69.3531667059063</v>
      </c>
      <c r="G46" s="12" t="n">
        <v>84.1750799056901</v>
      </c>
      <c r="H46" s="12" t="n">
        <v>4.84910449903053</v>
      </c>
      <c r="I46" s="12" t="n">
        <v>2.78188271780829</v>
      </c>
      <c r="J46" s="13" t="n">
        <v>271</v>
      </c>
      <c r="K46" s="13" t="n">
        <v>342</v>
      </c>
    </row>
    <row r="47" customFormat="false" ht="15" hidden="false" customHeight="true" outlineLevel="0" collapsed="false">
      <c r="B47" s="11" t="s">
        <v>161</v>
      </c>
      <c r="C47" s="11" t="s">
        <v>162</v>
      </c>
      <c r="D47" s="12" t="n">
        <v>78.8130923900589</v>
      </c>
      <c r="E47" s="12" t="n">
        <v>1.34647349365261</v>
      </c>
      <c r="F47" s="12" t="n">
        <v>76.0519100991848</v>
      </c>
      <c r="G47" s="12" t="n">
        <v>81.3340515536124</v>
      </c>
      <c r="H47" s="12" t="n">
        <v>1.70843885555041</v>
      </c>
      <c r="I47" s="12" t="n">
        <v>4.35819887262774</v>
      </c>
      <c r="J47" s="13" t="n">
        <v>3096</v>
      </c>
      <c r="K47" s="13" t="n">
        <v>4015</v>
      </c>
    </row>
    <row r="48" customFormat="false" ht="15" hidden="false" customHeight="false" outlineLevel="0" collapsed="false">
      <c r="B48" s="11"/>
      <c r="C48" s="11" t="s">
        <v>163</v>
      </c>
      <c r="D48" s="12" t="n">
        <v>83.8437534409309</v>
      </c>
      <c r="E48" s="12" t="n">
        <v>0.980289689429261</v>
      </c>
      <c r="F48" s="12" t="n">
        <v>81.8275619272494</v>
      </c>
      <c r="G48" s="12" t="n">
        <v>85.6754121156584</v>
      </c>
      <c r="H48" s="12" t="n">
        <v>1.1691863128717</v>
      </c>
      <c r="I48" s="12" t="n">
        <v>2.52975826804302</v>
      </c>
      <c r="J48" s="13" t="n">
        <v>2919</v>
      </c>
      <c r="K48" s="13" t="n">
        <v>3567</v>
      </c>
    </row>
    <row r="49" customFormat="false" ht="15" hidden="false" customHeight="false" outlineLevel="0" collapsed="false">
      <c r="B49" s="11"/>
      <c r="C49" s="11" t="s">
        <v>164</v>
      </c>
      <c r="D49" s="12" t="n">
        <v>82.9363916388214</v>
      </c>
      <c r="E49" s="12" t="n">
        <v>1.04017652549318</v>
      </c>
      <c r="F49" s="12" t="n">
        <v>80.7985236561595</v>
      </c>
      <c r="G49" s="12" t="n">
        <v>84.8807724352334</v>
      </c>
      <c r="H49" s="12" t="n">
        <v>1.25418589468304</v>
      </c>
      <c r="I49" s="12" t="n">
        <v>2.88765344164296</v>
      </c>
      <c r="J49" s="13" t="n">
        <v>3108</v>
      </c>
      <c r="K49" s="13" t="n">
        <v>3778</v>
      </c>
    </row>
    <row r="50" customFormat="false" ht="15" hidden="false" customHeight="false" outlineLevel="0" collapsed="false">
      <c r="B50" s="11"/>
      <c r="C50" s="11" t="s">
        <v>165</v>
      </c>
      <c r="D50" s="12" t="n">
        <v>83.9743760678533</v>
      </c>
      <c r="E50" s="12" t="n">
        <v>0.870696261302137</v>
      </c>
      <c r="F50" s="12" t="n">
        <v>82.1923014359364</v>
      </c>
      <c r="G50" s="12" t="n">
        <v>85.6093370303177</v>
      </c>
      <c r="H50" s="12" t="n">
        <v>1.0368594588885</v>
      </c>
      <c r="I50" s="12" t="n">
        <v>2.24040852983464</v>
      </c>
      <c r="J50" s="13" t="n">
        <v>3315</v>
      </c>
      <c r="K50" s="13" t="n">
        <v>3978</v>
      </c>
    </row>
    <row r="51" customFormat="false" ht="15" hidden="false" customHeight="false" outlineLevel="0" collapsed="false">
      <c r="B51" s="11"/>
      <c r="C51" s="11" t="s">
        <v>166</v>
      </c>
      <c r="D51" s="12" t="n">
        <v>84.8700115986457</v>
      </c>
      <c r="E51" s="12" t="n">
        <v>0.84976080209813</v>
      </c>
      <c r="F51" s="12" t="n">
        <v>83.1270115585806</v>
      </c>
      <c r="G51" s="12" t="n">
        <v>86.4622804807027</v>
      </c>
      <c r="H51" s="12" t="n">
        <v>1.00124977726725</v>
      </c>
      <c r="I51" s="12" t="n">
        <v>2.84095185102561</v>
      </c>
      <c r="J51" s="13" t="n">
        <v>4298</v>
      </c>
      <c r="K51" s="13" t="n">
        <v>5053</v>
      </c>
    </row>
    <row r="52" customFormat="false" ht="15" hidden="false" customHeight="true" outlineLevel="0" collapsed="false">
      <c r="B52" s="11" t="s">
        <v>167</v>
      </c>
      <c r="C52" s="11" t="s">
        <v>168</v>
      </c>
      <c r="D52" s="12" t="n">
        <v>83.8916142724025</v>
      </c>
      <c r="E52" s="12" t="n">
        <v>0.505578972112764</v>
      </c>
      <c r="F52" s="12" t="n">
        <v>82.8754298624043</v>
      </c>
      <c r="G52" s="12" t="n">
        <v>84.8585146821822</v>
      </c>
      <c r="H52" s="12" t="n">
        <v>0.602657341258341</v>
      </c>
      <c r="I52" s="12" t="n">
        <v>2.5826605682273</v>
      </c>
      <c r="J52" s="13" t="n">
        <v>11427</v>
      </c>
      <c r="K52" s="13" t="n">
        <v>13655</v>
      </c>
    </row>
    <row r="53" customFormat="false" ht="15" hidden="false" customHeight="false" outlineLevel="0" collapsed="false">
      <c r="B53" s="11"/>
      <c r="C53" s="11" t="s">
        <v>169</v>
      </c>
      <c r="D53" s="12" t="n">
        <v>81.0461046455595</v>
      </c>
      <c r="E53" s="12" t="n">
        <v>0.946559054996599</v>
      </c>
      <c r="F53" s="12" t="n">
        <v>79.1198766863827</v>
      </c>
      <c r="G53" s="12" t="n">
        <v>82.8331901970328</v>
      </c>
      <c r="H53" s="12" t="n">
        <v>1.1679266500669</v>
      </c>
      <c r="I53" s="12" t="n">
        <v>3.92827971482142</v>
      </c>
      <c r="J53" s="13" t="n">
        <v>5309</v>
      </c>
      <c r="K53" s="13" t="n">
        <v>6736</v>
      </c>
    </row>
    <row r="54" customFormat="false" ht="15" hidden="false" customHeight="true" outlineLevel="0" collapsed="false">
      <c r="B54" s="11" t="s">
        <v>170</v>
      </c>
      <c r="C54" s="11" t="s">
        <v>171</v>
      </c>
      <c r="D54" s="12" t="n">
        <v>83.5539534641656</v>
      </c>
      <c r="E54" s="12" t="n">
        <v>0.542391896857936</v>
      </c>
      <c r="F54" s="12" t="n">
        <v>82.4625595113641</v>
      </c>
      <c r="G54" s="12" t="n">
        <v>84.5901198130253</v>
      </c>
      <c r="H54" s="12" t="n">
        <v>0.649151685073232</v>
      </c>
      <c r="I54" s="12" t="n">
        <v>2.8450517349645</v>
      </c>
      <c r="J54" s="13" t="n">
        <v>11060</v>
      </c>
      <c r="K54" s="13" t="n">
        <v>13290</v>
      </c>
    </row>
    <row r="55" customFormat="false" ht="15" hidden="false" customHeight="false" outlineLevel="0" collapsed="false">
      <c r="B55" s="11"/>
      <c r="C55" s="11" t="s">
        <v>170</v>
      </c>
      <c r="D55" s="12" t="n">
        <v>81.833998071941</v>
      </c>
      <c r="E55" s="12" t="n">
        <v>0.870701665377397</v>
      </c>
      <c r="F55" s="12" t="n">
        <v>80.0636219752824</v>
      </c>
      <c r="G55" s="12" t="n">
        <v>83.4796016835558</v>
      </c>
      <c r="H55" s="12" t="n">
        <v>1.06398524560899</v>
      </c>
      <c r="I55" s="12" t="n">
        <v>3.67536222042947</v>
      </c>
      <c r="J55" s="13" t="n">
        <v>5756</v>
      </c>
      <c r="K55" s="13" t="n">
        <v>7208</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267</v>
      </c>
      <c r="K2" s="9" t="str">
        <f aca="false">HYPERLINK("#'INDICE'!A1", "Índice")</f>
        <v>Índice</v>
      </c>
    </row>
    <row r="3" customFormat="false" ht="15" hidden="false" customHeight="false" outlineLevel="0" collapsed="false">
      <c r="B3" s="7" t="s">
        <v>109</v>
      </c>
      <c r="C3" s="8" t="s">
        <v>66</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96.9349003285453</v>
      </c>
      <c r="E9" s="12" t="n">
        <v>0.180744151828423</v>
      </c>
      <c r="F9" s="12" t="n">
        <v>96.5599403413092</v>
      </c>
      <c r="G9" s="12" t="n">
        <v>97.2701458245323</v>
      </c>
      <c r="H9" s="12" t="n">
        <v>0.186459315701382</v>
      </c>
      <c r="I9" s="12" t="n">
        <v>2.28711473885292</v>
      </c>
      <c r="J9" s="13" t="n">
        <v>20030</v>
      </c>
      <c r="K9" s="13" t="n">
        <v>20802</v>
      </c>
    </row>
    <row r="10" customFormat="false" ht="15" hidden="false" customHeight="true" outlineLevel="0" collapsed="false">
      <c r="B10" s="11" t="s">
        <v>127</v>
      </c>
      <c r="C10" s="11" t="s">
        <v>128</v>
      </c>
      <c r="D10" s="12" t="n">
        <v>97.5785175361046</v>
      </c>
      <c r="E10" s="12" t="n">
        <v>0.22968213928911</v>
      </c>
      <c r="F10" s="12" t="n">
        <v>97.0847287694406</v>
      </c>
      <c r="G10" s="12" t="n">
        <v>97.9903995999396</v>
      </c>
      <c r="H10" s="12" t="n">
        <v>0.235381869994208</v>
      </c>
      <c r="I10" s="12" t="n">
        <v>2.85845033336177</v>
      </c>
      <c r="J10" s="13" t="n">
        <v>12470</v>
      </c>
      <c r="K10" s="13" t="n">
        <v>12804</v>
      </c>
    </row>
    <row r="11" customFormat="false" ht="15" hidden="false" customHeight="false" outlineLevel="0" collapsed="false">
      <c r="B11" s="11"/>
      <c r="C11" s="11" t="s">
        <v>129</v>
      </c>
      <c r="D11" s="12" t="n">
        <v>95.7376136526536</v>
      </c>
      <c r="E11" s="12" t="n">
        <v>0.290519860294301</v>
      </c>
      <c r="F11" s="12" t="n">
        <v>95.1296500395169</v>
      </c>
      <c r="G11" s="12" t="n">
        <v>96.2726590095962</v>
      </c>
      <c r="H11" s="12" t="n">
        <v>0.303454252942149</v>
      </c>
      <c r="I11" s="12" t="n">
        <v>1.65402985492986</v>
      </c>
      <c r="J11" s="13" t="n">
        <v>7560</v>
      </c>
      <c r="K11" s="13" t="n">
        <v>7998</v>
      </c>
    </row>
    <row r="12" customFormat="false" ht="15" hidden="false" customHeight="true" outlineLevel="0" collapsed="false">
      <c r="B12" s="11" t="s">
        <v>130</v>
      </c>
      <c r="C12" s="11" t="s">
        <v>131</v>
      </c>
      <c r="D12" s="12" t="n">
        <v>96.0607631751159</v>
      </c>
      <c r="E12" s="12" t="n">
        <v>0.250973347644741</v>
      </c>
      <c r="F12" s="12" t="n">
        <v>95.5378297557115</v>
      </c>
      <c r="G12" s="12" t="n">
        <v>96.5246419692244</v>
      </c>
      <c r="H12" s="12" t="n">
        <v>0.261265202720932</v>
      </c>
      <c r="I12" s="12" t="n">
        <v>1.73113294994542</v>
      </c>
      <c r="J12" s="13" t="n">
        <v>9982</v>
      </c>
      <c r="K12" s="13" t="n">
        <v>10401</v>
      </c>
    </row>
    <row r="13" customFormat="false" ht="15" hidden="false" customHeight="false" outlineLevel="0" collapsed="false">
      <c r="B13" s="11"/>
      <c r="C13" s="11" t="s">
        <v>132</v>
      </c>
      <c r="D13" s="12" t="n">
        <v>98.1381368981228</v>
      </c>
      <c r="E13" s="12" t="n">
        <v>0.262242775375576</v>
      </c>
      <c r="F13" s="12" t="n">
        <v>97.5471166873572</v>
      </c>
      <c r="G13" s="12" t="n">
        <v>98.5888114245033</v>
      </c>
      <c r="H13" s="12" t="n">
        <v>0.267218008884569</v>
      </c>
      <c r="I13" s="12" t="n">
        <v>2.36552092588377</v>
      </c>
      <c r="J13" s="13" t="n">
        <v>6172</v>
      </c>
      <c r="K13" s="13" t="n">
        <v>6286</v>
      </c>
    </row>
    <row r="14" customFormat="false" ht="15" hidden="false" customHeight="false" outlineLevel="0" collapsed="false">
      <c r="B14" s="11"/>
      <c r="C14" s="11" t="s">
        <v>133</v>
      </c>
      <c r="D14" s="12" t="n">
        <v>92.6038823594032</v>
      </c>
      <c r="E14" s="12" t="n">
        <v>0.648130922175251</v>
      </c>
      <c r="F14" s="12" t="n">
        <v>91.2253530043231</v>
      </c>
      <c r="G14" s="12" t="n">
        <v>93.7806047287677</v>
      </c>
      <c r="H14" s="12" t="n">
        <v>0.699896057985778</v>
      </c>
      <c r="I14" s="12" t="n">
        <v>2.52322957567222</v>
      </c>
      <c r="J14" s="13" t="n">
        <v>3876</v>
      </c>
      <c r="K14" s="13" t="n">
        <v>4115</v>
      </c>
    </row>
    <row r="15" customFormat="false" ht="15" hidden="false" customHeight="true" outlineLevel="0" collapsed="false">
      <c r="B15" s="11" t="s">
        <v>134</v>
      </c>
      <c r="C15" s="11" t="s">
        <v>135</v>
      </c>
      <c r="D15" s="12" t="n">
        <v>96.1088869103257</v>
      </c>
      <c r="E15" s="12" t="n">
        <v>0.726830004420762</v>
      </c>
      <c r="F15" s="12" t="n">
        <v>94.3874999512744</v>
      </c>
      <c r="G15" s="12" t="n">
        <v>97.3173199665194</v>
      </c>
      <c r="H15" s="12" t="n">
        <v>0.756256812233119</v>
      </c>
      <c r="I15" s="12" t="n">
        <v>1.38296435182234</v>
      </c>
      <c r="J15" s="13" t="n">
        <v>944</v>
      </c>
      <c r="K15" s="13" t="n">
        <v>980</v>
      </c>
    </row>
    <row r="16" customFormat="false" ht="15" hidden="false" customHeight="false" outlineLevel="0" collapsed="false">
      <c r="B16" s="11"/>
      <c r="C16" s="11" t="s">
        <v>136</v>
      </c>
      <c r="D16" s="12" t="n">
        <v>94.7755715894017</v>
      </c>
      <c r="E16" s="12" t="n">
        <v>0.836848124325183</v>
      </c>
      <c r="F16" s="12" t="n">
        <v>92.843780715737</v>
      </c>
      <c r="G16" s="12" t="n">
        <v>96.2071869733117</v>
      </c>
      <c r="H16" s="12" t="n">
        <v>0.882978715180614</v>
      </c>
      <c r="I16" s="12" t="n">
        <v>1.11451089274733</v>
      </c>
      <c r="J16" s="13" t="n">
        <v>747</v>
      </c>
      <c r="K16" s="13" t="n">
        <v>789</v>
      </c>
    </row>
    <row r="17" customFormat="false" ht="15" hidden="false" customHeight="false" outlineLevel="0" collapsed="false">
      <c r="B17" s="11"/>
      <c r="C17" s="11" t="s">
        <v>137</v>
      </c>
      <c r="D17" s="12" t="n">
        <v>94.9899653289423</v>
      </c>
      <c r="E17" s="12" t="n">
        <v>0.919312416850412</v>
      </c>
      <c r="F17" s="12" t="n">
        <v>92.8187302738204</v>
      </c>
      <c r="G17" s="12" t="n">
        <v>96.5292809493972</v>
      </c>
      <c r="H17" s="12" t="n">
        <v>0.967799507734223</v>
      </c>
      <c r="I17" s="12" t="n">
        <v>1.38694368285828</v>
      </c>
      <c r="J17" s="13" t="n">
        <v>745</v>
      </c>
      <c r="K17" s="13" t="n">
        <v>782</v>
      </c>
    </row>
    <row r="18" customFormat="false" ht="15" hidden="false" customHeight="false" outlineLevel="0" collapsed="false">
      <c r="B18" s="11"/>
      <c r="C18" s="11" t="s">
        <v>138</v>
      </c>
      <c r="D18" s="12" t="n">
        <v>96.4602964778076</v>
      </c>
      <c r="E18" s="12" t="n">
        <v>0.904362344162615</v>
      </c>
      <c r="F18" s="12" t="n">
        <v>94.1463212511956</v>
      </c>
      <c r="G18" s="12" t="n">
        <v>97.8801473433561</v>
      </c>
      <c r="H18" s="12" t="n">
        <v>0.937548791767067</v>
      </c>
      <c r="I18" s="12" t="n">
        <v>1.54739781533024</v>
      </c>
      <c r="J18" s="13" t="n">
        <v>626</v>
      </c>
      <c r="K18" s="13" t="n">
        <v>647</v>
      </c>
    </row>
    <row r="19" customFormat="false" ht="15" hidden="false" customHeight="false" outlineLevel="0" collapsed="false">
      <c r="B19" s="11"/>
      <c r="C19" s="11" t="s">
        <v>139</v>
      </c>
      <c r="D19" s="12" t="n">
        <v>96.9902423898411</v>
      </c>
      <c r="E19" s="12" t="n">
        <v>0.75556726238967</v>
      </c>
      <c r="F19" s="12" t="n">
        <v>95.0545421627753</v>
      </c>
      <c r="G19" s="12" t="n">
        <v>98.1827753136216</v>
      </c>
      <c r="H19" s="12" t="n">
        <v>0.779013686090973</v>
      </c>
      <c r="I19" s="12" t="n">
        <v>1.02670576857625</v>
      </c>
      <c r="J19" s="13" t="n">
        <v>508</v>
      </c>
      <c r="K19" s="13" t="n">
        <v>526</v>
      </c>
    </row>
    <row r="20" customFormat="false" ht="15" hidden="false" customHeight="false" outlineLevel="0" collapsed="false">
      <c r="B20" s="11"/>
      <c r="C20" s="11" t="s">
        <v>140</v>
      </c>
      <c r="D20" s="12" t="n">
        <v>94.104624752902</v>
      </c>
      <c r="E20" s="12" t="n">
        <v>1.06417906241879</v>
      </c>
      <c r="F20" s="12" t="n">
        <v>91.6040122084997</v>
      </c>
      <c r="G20" s="12" t="n">
        <v>95.8938534887598</v>
      </c>
      <c r="H20" s="12" t="n">
        <v>1.13084672003432</v>
      </c>
      <c r="I20" s="12" t="n">
        <v>1.56363638878114</v>
      </c>
      <c r="J20" s="13" t="n">
        <v>724</v>
      </c>
      <c r="K20" s="13" t="n">
        <v>767</v>
      </c>
    </row>
    <row r="21" customFormat="false" ht="15" hidden="false" customHeight="false" outlineLevel="0" collapsed="false">
      <c r="B21" s="11"/>
      <c r="C21" s="11" t="s">
        <v>141</v>
      </c>
      <c r="D21" s="12" t="n">
        <v>97.7317299811558</v>
      </c>
      <c r="E21" s="12" t="n">
        <v>0.462904056569182</v>
      </c>
      <c r="F21" s="12" t="n">
        <v>96.614461147027</v>
      </c>
      <c r="G21" s="12" t="n">
        <v>98.4860642372931</v>
      </c>
      <c r="H21" s="12" t="n">
        <v>0.473647664538873</v>
      </c>
      <c r="I21" s="12" t="n">
        <v>1.35615492566906</v>
      </c>
      <c r="J21" s="13" t="n">
        <v>1372</v>
      </c>
      <c r="K21" s="13" t="n">
        <v>1404</v>
      </c>
    </row>
    <row r="22" customFormat="false" ht="15" hidden="false" customHeight="false" outlineLevel="0" collapsed="false">
      <c r="B22" s="11"/>
      <c r="C22" s="11" t="s">
        <v>142</v>
      </c>
      <c r="D22" s="12" t="n">
        <v>97.7301844432153</v>
      </c>
      <c r="E22" s="12" t="n">
        <v>0.52930460498653</v>
      </c>
      <c r="F22" s="12" t="n">
        <v>96.41055184742</v>
      </c>
      <c r="G22" s="12" t="n">
        <v>98.5718510790989</v>
      </c>
      <c r="H22" s="12" t="n">
        <v>0.541597877873723</v>
      </c>
      <c r="I22" s="12" t="n">
        <v>1.38547497553744</v>
      </c>
      <c r="J22" s="13" t="n">
        <v>1073</v>
      </c>
      <c r="K22" s="13" t="n">
        <v>1098</v>
      </c>
    </row>
    <row r="23" customFormat="false" ht="15" hidden="false" customHeight="false" outlineLevel="0" collapsed="false">
      <c r="B23" s="11"/>
      <c r="C23" s="11" t="s">
        <v>143</v>
      </c>
      <c r="D23" s="12" t="n">
        <v>97.9829791197629</v>
      </c>
      <c r="E23" s="12" t="n">
        <v>0.50192055411994</v>
      </c>
      <c r="F23" s="12" t="n">
        <v>96.7111514370625</v>
      </c>
      <c r="G23" s="12" t="n">
        <v>98.7692385310484</v>
      </c>
      <c r="H23" s="12" t="n">
        <v>0.512252800056683</v>
      </c>
      <c r="I23" s="12" t="n">
        <v>1.42256828982146</v>
      </c>
      <c r="J23" s="13" t="n">
        <v>1096</v>
      </c>
      <c r="K23" s="13" t="n">
        <v>1117</v>
      </c>
    </row>
    <row r="24" customFormat="false" ht="15" hidden="false" customHeight="false" outlineLevel="0" collapsed="false">
      <c r="B24" s="11"/>
      <c r="C24" s="11" t="s">
        <v>144</v>
      </c>
      <c r="D24" s="12" t="n">
        <v>93.9696034290819</v>
      </c>
      <c r="E24" s="12" t="n">
        <v>1.05201575349214</v>
      </c>
      <c r="F24" s="12" t="n">
        <v>91.5022560374762</v>
      </c>
      <c r="G24" s="12" t="n">
        <v>95.7537935349831</v>
      </c>
      <c r="H24" s="12" t="n">
        <v>1.11952771439127</v>
      </c>
      <c r="I24" s="12" t="n">
        <v>1.19916678418805</v>
      </c>
      <c r="J24" s="13" t="n">
        <v>579</v>
      </c>
      <c r="K24" s="13" t="n">
        <v>615</v>
      </c>
    </row>
    <row r="25" customFormat="false" ht="15" hidden="false" customHeight="false" outlineLevel="0" collapsed="false">
      <c r="B25" s="11"/>
      <c r="C25" s="11" t="s">
        <v>145</v>
      </c>
      <c r="D25" s="12" t="n">
        <v>98.1216687019191</v>
      </c>
      <c r="E25" s="12" t="n">
        <v>0.44435806716288</v>
      </c>
      <c r="F25" s="12" t="n">
        <v>97.0019391632041</v>
      </c>
      <c r="G25" s="12" t="n">
        <v>98.8282482472682</v>
      </c>
      <c r="H25" s="12" t="n">
        <v>0.452864360177956</v>
      </c>
      <c r="I25" s="12" t="n">
        <v>0.733870775558005</v>
      </c>
      <c r="J25" s="13" t="n">
        <v>668</v>
      </c>
      <c r="K25" s="13" t="n">
        <v>686</v>
      </c>
    </row>
    <row r="26" customFormat="false" ht="15" hidden="false" customHeight="false" outlineLevel="0" collapsed="false">
      <c r="B26" s="11"/>
      <c r="C26" s="11" t="s">
        <v>146</v>
      </c>
      <c r="D26" s="12" t="n">
        <v>98.7184304166357</v>
      </c>
      <c r="E26" s="12" t="n">
        <v>0.493548830753231</v>
      </c>
      <c r="F26" s="12" t="n">
        <v>97.2625843893428</v>
      </c>
      <c r="G26" s="12" t="n">
        <v>99.4047490485325</v>
      </c>
      <c r="H26" s="12" t="n">
        <v>0.499956116269511</v>
      </c>
      <c r="I26" s="12" t="n">
        <v>1.53453975167066</v>
      </c>
      <c r="J26" s="13" t="n">
        <v>788</v>
      </c>
      <c r="K26" s="13" t="n">
        <v>798</v>
      </c>
    </row>
    <row r="27" customFormat="false" ht="15" hidden="false" customHeight="false" outlineLevel="0" collapsed="false">
      <c r="B27" s="11"/>
      <c r="C27" s="11" t="s">
        <v>147</v>
      </c>
      <c r="D27" s="12" t="n">
        <v>98.2931066879031</v>
      </c>
      <c r="E27" s="12" t="n">
        <v>0.449506923700871</v>
      </c>
      <c r="F27" s="12" t="n">
        <v>97.1359982834112</v>
      </c>
      <c r="G27" s="12" t="n">
        <v>98.9875948723001</v>
      </c>
      <c r="H27" s="12" t="n">
        <v>0.457312764696847</v>
      </c>
      <c r="I27" s="12" t="n">
        <v>1.39701586020009</v>
      </c>
      <c r="J27" s="13" t="n">
        <v>1141</v>
      </c>
      <c r="K27" s="13" t="n">
        <v>1161</v>
      </c>
    </row>
    <row r="28" customFormat="false" ht="15" hidden="false" customHeight="false" outlineLevel="0" collapsed="false">
      <c r="B28" s="11"/>
      <c r="C28" s="11" t="s">
        <v>148</v>
      </c>
      <c r="D28" s="12" t="n">
        <v>91.9153199251375</v>
      </c>
      <c r="E28" s="12" t="n">
        <v>1.9430836408213</v>
      </c>
      <c r="F28" s="12" t="n">
        <v>87.0887916559051</v>
      </c>
      <c r="G28" s="12" t="n">
        <v>95.0403256426749</v>
      </c>
      <c r="H28" s="12" t="n">
        <v>2.11399323029489</v>
      </c>
      <c r="I28" s="12" t="n">
        <v>2.48451205293011</v>
      </c>
      <c r="J28" s="13" t="n">
        <v>461</v>
      </c>
      <c r="K28" s="13" t="n">
        <v>490</v>
      </c>
    </row>
    <row r="29" customFormat="false" ht="15" hidden="false" customHeight="false" outlineLevel="0" collapsed="false">
      <c r="B29" s="11"/>
      <c r="C29" s="11" t="s">
        <v>149</v>
      </c>
      <c r="D29" s="12" t="n">
        <v>95.9881674123385</v>
      </c>
      <c r="E29" s="12" t="n">
        <v>1.10993241154282</v>
      </c>
      <c r="F29" s="12" t="n">
        <v>93.1024310941706</v>
      </c>
      <c r="G29" s="12" t="n">
        <v>97.6964690881076</v>
      </c>
      <c r="H29" s="12" t="n">
        <v>1.15632211913669</v>
      </c>
      <c r="I29" s="12" t="n">
        <v>2.42174518307626</v>
      </c>
      <c r="J29" s="13" t="n">
        <v>729</v>
      </c>
      <c r="K29" s="13" t="n">
        <v>758</v>
      </c>
    </row>
    <row r="30" customFormat="false" ht="15" hidden="false" customHeight="false" outlineLevel="0" collapsed="false">
      <c r="B30" s="11"/>
      <c r="C30" s="11" t="s">
        <v>150</v>
      </c>
      <c r="D30" s="12" t="n">
        <v>90.1452386283393</v>
      </c>
      <c r="E30" s="12" t="n">
        <v>1.65551778039355</v>
      </c>
      <c r="F30" s="12" t="n">
        <v>86.3230399092476</v>
      </c>
      <c r="G30" s="12" t="n">
        <v>92.9860662239862</v>
      </c>
      <c r="H30" s="12" t="n">
        <v>1.83650052469116</v>
      </c>
      <c r="I30" s="12" t="n">
        <v>1.98376291747899</v>
      </c>
      <c r="J30" s="13" t="n">
        <v>597</v>
      </c>
      <c r="K30" s="13" t="n">
        <v>644</v>
      </c>
    </row>
    <row r="31" customFormat="false" ht="15" hidden="false" customHeight="false" outlineLevel="0" collapsed="false">
      <c r="B31" s="11"/>
      <c r="C31" s="11" t="s">
        <v>151</v>
      </c>
      <c r="D31" s="12" t="n">
        <v>96.3280905285834</v>
      </c>
      <c r="E31" s="12" t="n">
        <v>0.501486816398842</v>
      </c>
      <c r="F31" s="12" t="n">
        <v>95.2030666425363</v>
      </c>
      <c r="G31" s="12" t="n">
        <v>97.1970310930289</v>
      </c>
      <c r="H31" s="12" t="n">
        <v>0.520602882966974</v>
      </c>
      <c r="I31" s="12" t="n">
        <v>1.51017972776006</v>
      </c>
      <c r="J31" s="13" t="n">
        <v>2047</v>
      </c>
      <c r="K31" s="13" t="n">
        <v>2125</v>
      </c>
    </row>
    <row r="32" customFormat="false" ht="15" hidden="false" customHeight="false" outlineLevel="0" collapsed="false">
      <c r="B32" s="11"/>
      <c r="C32" s="11" t="s">
        <v>152</v>
      </c>
      <c r="D32" s="12" t="n">
        <v>94.0620453647482</v>
      </c>
      <c r="E32" s="12" t="n">
        <v>0.801023443582022</v>
      </c>
      <c r="F32" s="12" t="n">
        <v>92.2684971682893</v>
      </c>
      <c r="G32" s="12" t="n">
        <v>95.459999807491</v>
      </c>
      <c r="H32" s="12" t="n">
        <v>0.851590501222742</v>
      </c>
      <c r="I32" s="12" t="n">
        <v>1.45206559020617</v>
      </c>
      <c r="J32" s="13" t="n">
        <v>1193</v>
      </c>
      <c r="K32" s="13" t="n">
        <v>1265</v>
      </c>
    </row>
    <row r="33" customFormat="false" ht="15" hidden="false" customHeight="false" outlineLevel="0" collapsed="false">
      <c r="B33" s="11"/>
      <c r="C33" s="11" t="s">
        <v>153</v>
      </c>
      <c r="D33" s="12" t="n">
        <v>94.1931836638759</v>
      </c>
      <c r="E33" s="12" t="n">
        <v>1.05194553153165</v>
      </c>
      <c r="F33" s="12" t="n">
        <v>91.7195609788046</v>
      </c>
      <c r="G33" s="12" t="n">
        <v>95.960404302441</v>
      </c>
      <c r="H33" s="12" t="n">
        <v>1.116795813257</v>
      </c>
      <c r="I33" s="12" t="n">
        <v>1.60840742425769</v>
      </c>
      <c r="J33" s="13" t="n">
        <v>755</v>
      </c>
      <c r="K33" s="13" t="n">
        <v>796</v>
      </c>
    </row>
    <row r="34" customFormat="false" ht="15" hidden="false" customHeight="false" outlineLevel="0" collapsed="false">
      <c r="B34" s="11"/>
      <c r="C34" s="11" t="s">
        <v>154</v>
      </c>
      <c r="D34" s="12" t="n">
        <v>93.5381469927283</v>
      </c>
      <c r="E34" s="12" t="n">
        <v>1.17596917427017</v>
      </c>
      <c r="F34" s="12" t="n">
        <v>90.7791347728604</v>
      </c>
      <c r="G34" s="12" t="n">
        <v>95.5124334760004</v>
      </c>
      <c r="H34" s="12" t="n">
        <v>1.25720811463327</v>
      </c>
      <c r="I34" s="12" t="n">
        <v>1.99966604078483</v>
      </c>
      <c r="J34" s="13" t="n">
        <v>826</v>
      </c>
      <c r="K34" s="13" t="n">
        <v>875</v>
      </c>
    </row>
    <row r="35" customFormat="false" ht="15" hidden="false" customHeight="false" outlineLevel="0" collapsed="false">
      <c r="B35" s="11"/>
      <c r="C35" s="11" t="s">
        <v>155</v>
      </c>
      <c r="D35" s="12" t="n">
        <v>90.9541177676223</v>
      </c>
      <c r="E35" s="12" t="n">
        <v>1.56955969012997</v>
      </c>
      <c r="F35" s="12" t="n">
        <v>87.2923248263007</v>
      </c>
      <c r="G35" s="12" t="n">
        <v>93.6376495644781</v>
      </c>
      <c r="H35" s="12" t="n">
        <v>1.72566094713823</v>
      </c>
      <c r="I35" s="12" t="n">
        <v>1.64981020881308</v>
      </c>
      <c r="J35" s="13" t="n">
        <v>508</v>
      </c>
      <c r="K35" s="13" t="n">
        <v>552</v>
      </c>
    </row>
    <row r="36" customFormat="false" ht="15" hidden="false" customHeight="false" outlineLevel="0" collapsed="false">
      <c r="B36" s="11"/>
      <c r="C36" s="11" t="s">
        <v>156</v>
      </c>
      <c r="D36" s="12" t="n">
        <v>98.6469433585729</v>
      </c>
      <c r="E36" s="12" t="n">
        <v>0.35757338052722</v>
      </c>
      <c r="F36" s="12" t="n">
        <v>97.7249139373756</v>
      </c>
      <c r="G36" s="12" t="n">
        <v>99.19836500154</v>
      </c>
      <c r="H36" s="12" t="n">
        <v>0.362477911989095</v>
      </c>
      <c r="I36" s="12" t="n">
        <v>1.16675061587665</v>
      </c>
      <c r="J36" s="13" t="n">
        <v>1201</v>
      </c>
      <c r="K36" s="13" t="n">
        <v>1219</v>
      </c>
    </row>
    <row r="37" customFormat="false" ht="15" hidden="false" customHeight="false" outlineLevel="0" collapsed="false">
      <c r="B37" s="11"/>
      <c r="C37" s="11" t="s">
        <v>157</v>
      </c>
      <c r="D37" s="12" t="n">
        <v>99.0541485582261</v>
      </c>
      <c r="E37" s="12" t="n">
        <v>0.388006352890471</v>
      </c>
      <c r="F37" s="12" t="n">
        <v>97.8692930793977</v>
      </c>
      <c r="G37" s="12" t="n">
        <v>99.582930760297</v>
      </c>
      <c r="H37" s="12" t="n">
        <v>0.391711360440792</v>
      </c>
      <c r="I37" s="12" t="n">
        <v>1.13606057139489</v>
      </c>
      <c r="J37" s="13" t="n">
        <v>702</v>
      </c>
      <c r="K37" s="13" t="n">
        <v>708</v>
      </c>
    </row>
    <row r="38" customFormat="false" ht="15" hidden="false" customHeight="true" outlineLevel="0" collapsed="false">
      <c r="B38" s="11" t="s">
        <v>158</v>
      </c>
      <c r="C38" s="11" t="s">
        <v>159</v>
      </c>
      <c r="D38" s="12" t="n">
        <v>96.4624241011807</v>
      </c>
      <c r="E38" s="12" t="n">
        <v>0.278362889820958</v>
      </c>
      <c r="F38" s="12" t="n">
        <v>95.8738242698704</v>
      </c>
      <c r="G38" s="12" t="n">
        <v>96.9697138919102</v>
      </c>
      <c r="H38" s="12" t="n">
        <v>0.288571319262078</v>
      </c>
      <c r="I38" s="12" t="n">
        <v>2.41352133372186</v>
      </c>
      <c r="J38" s="13" t="n">
        <v>10172</v>
      </c>
      <c r="K38" s="13" t="n">
        <v>10630</v>
      </c>
    </row>
    <row r="39" customFormat="false" ht="15" hidden="false" customHeight="false" outlineLevel="0" collapsed="false">
      <c r="B39" s="11"/>
      <c r="C39" s="11" t="s">
        <v>160</v>
      </c>
      <c r="D39" s="12" t="n">
        <v>97.3249569743733</v>
      </c>
      <c r="E39" s="12" t="n">
        <v>0.237556112450954</v>
      </c>
      <c r="F39" s="12" t="n">
        <v>96.8172627501399</v>
      </c>
      <c r="G39" s="12" t="n">
        <v>97.7535454656234</v>
      </c>
      <c r="H39" s="12" t="n">
        <v>0.244085504721575</v>
      </c>
      <c r="I39" s="12" t="n">
        <v>2.20465725239772</v>
      </c>
      <c r="J39" s="13" t="n">
        <v>9858</v>
      </c>
      <c r="K39" s="13" t="n">
        <v>10172</v>
      </c>
    </row>
    <row r="40" customFormat="false" ht="15" hidden="false" customHeight="true" outlineLevel="0" collapsed="false">
      <c r="B40" s="11" t="s">
        <v>182</v>
      </c>
      <c r="C40" s="11" t="s">
        <v>183</v>
      </c>
      <c r="D40" s="12" t="n">
        <v>96.8434627579519</v>
      </c>
      <c r="E40" s="12" t="n">
        <v>0.230497935167746</v>
      </c>
      <c r="F40" s="12" t="n">
        <v>96.3588040648202</v>
      </c>
      <c r="G40" s="12" t="n">
        <v>97.2654420414879</v>
      </c>
      <c r="H40" s="12" t="n">
        <v>0.238010835841183</v>
      </c>
      <c r="I40" s="12" t="n">
        <v>1.83047457731806</v>
      </c>
      <c r="J40" s="13" t="n">
        <v>10121</v>
      </c>
      <c r="K40" s="13" t="n">
        <v>10533</v>
      </c>
    </row>
    <row r="41" customFormat="false" ht="15" hidden="false" customHeight="false" outlineLevel="0" collapsed="false">
      <c r="B41" s="11"/>
      <c r="C41" s="11" t="s">
        <v>184</v>
      </c>
      <c r="D41" s="12" t="n">
        <v>97.0275023420406</v>
      </c>
      <c r="E41" s="12" t="n">
        <v>0.244385091130831</v>
      </c>
      <c r="F41" s="12" t="n">
        <v>96.5089719015083</v>
      </c>
      <c r="G41" s="12" t="n">
        <v>97.471032492813</v>
      </c>
      <c r="H41" s="12" t="n">
        <v>0.251871979832405</v>
      </c>
      <c r="I41" s="12" t="n">
        <v>2.12627240449444</v>
      </c>
      <c r="J41" s="13" t="n">
        <v>9909</v>
      </c>
      <c r="K41" s="13" t="n">
        <v>10269</v>
      </c>
    </row>
    <row r="42" customFormat="false" ht="15" hidden="false" customHeight="true" outlineLevel="0" collapsed="false">
      <c r="B42" s="11" t="s">
        <v>185</v>
      </c>
      <c r="C42" s="11" t="s">
        <v>186</v>
      </c>
      <c r="D42" s="12" t="n">
        <v>90.1809266228366</v>
      </c>
      <c r="E42" s="12" t="n">
        <v>0.844467893251974</v>
      </c>
      <c r="F42" s="12" t="n">
        <v>88.3933776910379</v>
      </c>
      <c r="G42" s="12" t="n">
        <v>91.718964538273</v>
      </c>
      <c r="H42" s="12" t="n">
        <v>0.936415187641384</v>
      </c>
      <c r="I42" s="12" t="n">
        <v>1.88530882271807</v>
      </c>
      <c r="J42" s="13" t="n">
        <v>2117</v>
      </c>
      <c r="K42" s="13" t="n">
        <v>2342</v>
      </c>
    </row>
    <row r="43" customFormat="false" ht="15" hidden="false" customHeight="false" outlineLevel="0" collapsed="false">
      <c r="B43" s="11"/>
      <c r="C43" s="11" t="s">
        <v>187</v>
      </c>
      <c r="D43" s="12" t="n">
        <v>96.8910177951772</v>
      </c>
      <c r="E43" s="12" t="n">
        <v>1.0729486561127</v>
      </c>
      <c r="F43" s="12" t="n">
        <v>93.9253170075911</v>
      </c>
      <c r="G43" s="12" t="n">
        <v>98.4329992473513</v>
      </c>
      <c r="H43" s="12" t="n">
        <v>1.10737680388584</v>
      </c>
      <c r="I43" s="12" t="n">
        <v>3.14525572306763</v>
      </c>
      <c r="J43" s="13" t="n">
        <v>803</v>
      </c>
      <c r="K43" s="13" t="n">
        <v>824</v>
      </c>
    </row>
    <row r="44" customFormat="false" ht="15" hidden="false" customHeight="false" outlineLevel="0" collapsed="false">
      <c r="B44" s="11"/>
      <c r="C44" s="11" t="s">
        <v>188</v>
      </c>
      <c r="D44" s="12" t="n">
        <v>98.2358133877996</v>
      </c>
      <c r="E44" s="12" t="n">
        <v>0.751895166330154</v>
      </c>
      <c r="F44" s="12" t="n">
        <v>95.9485825281365</v>
      </c>
      <c r="G44" s="12" t="n">
        <v>99.2419874904389</v>
      </c>
      <c r="H44" s="12" t="n">
        <v>0.765398219244078</v>
      </c>
      <c r="I44" s="12" t="n">
        <v>1.99968089745102</v>
      </c>
      <c r="J44" s="13" t="n">
        <v>603</v>
      </c>
      <c r="K44" s="13" t="n">
        <v>614</v>
      </c>
    </row>
    <row r="45" customFormat="false" ht="15" hidden="false" customHeight="false" outlineLevel="0" collapsed="false">
      <c r="B45" s="11"/>
      <c r="C45" s="11" t="s">
        <v>189</v>
      </c>
      <c r="D45" s="12" t="n">
        <v>97.5619808009716</v>
      </c>
      <c r="E45" s="12" t="n">
        <v>0.165536189701387</v>
      </c>
      <c r="F45" s="12" t="n">
        <v>97.2154268475815</v>
      </c>
      <c r="G45" s="12" t="n">
        <v>97.8663510038545</v>
      </c>
      <c r="H45" s="12" t="n">
        <v>0.169672846268962</v>
      </c>
      <c r="I45" s="12" t="n">
        <v>1.92114464597915</v>
      </c>
      <c r="J45" s="13" t="n">
        <v>16176</v>
      </c>
      <c r="K45" s="13" t="n">
        <v>16677</v>
      </c>
    </row>
    <row r="46" customFormat="false" ht="15" hidden="false" customHeight="false" outlineLevel="0" collapsed="false">
      <c r="B46" s="11"/>
      <c r="C46" s="11" t="s">
        <v>190</v>
      </c>
      <c r="D46" s="12" t="n">
        <v>93.0528947894561</v>
      </c>
      <c r="E46" s="12" t="n">
        <v>2.75561188269143</v>
      </c>
      <c r="F46" s="12" t="n">
        <v>85.2504910605698</v>
      </c>
      <c r="G46" s="12" t="n">
        <v>96.8789778441118</v>
      </c>
      <c r="H46" s="12" t="n">
        <v>2.9613392349871</v>
      </c>
      <c r="I46" s="12" t="n">
        <v>4.04073878260203</v>
      </c>
      <c r="J46" s="13" t="n">
        <v>331</v>
      </c>
      <c r="K46" s="13" t="n">
        <v>345</v>
      </c>
    </row>
    <row r="47" customFormat="false" ht="15" hidden="false" customHeight="true" outlineLevel="0" collapsed="false">
      <c r="B47" s="11" t="s">
        <v>161</v>
      </c>
      <c r="C47" s="11" t="s">
        <v>162</v>
      </c>
      <c r="D47" s="12" t="n">
        <v>95.2211642779297</v>
      </c>
      <c r="E47" s="12" t="n">
        <v>0.546598795002977</v>
      </c>
      <c r="F47" s="12" t="n">
        <v>94.0273319240869</v>
      </c>
      <c r="G47" s="12" t="n">
        <v>96.1860495260648</v>
      </c>
      <c r="H47" s="12" t="n">
        <v>0.574030783122516</v>
      </c>
      <c r="I47" s="12" t="n">
        <v>2.67552716509871</v>
      </c>
      <c r="J47" s="13" t="n">
        <v>3831</v>
      </c>
      <c r="K47" s="13" t="n">
        <v>4076</v>
      </c>
    </row>
    <row r="48" customFormat="false" ht="15" hidden="false" customHeight="false" outlineLevel="0" collapsed="false">
      <c r="B48" s="11"/>
      <c r="C48" s="11" t="s">
        <v>163</v>
      </c>
      <c r="D48" s="12" t="n">
        <v>96.7225362432783</v>
      </c>
      <c r="E48" s="12" t="n">
        <v>0.412710089000396</v>
      </c>
      <c r="F48" s="12" t="n">
        <v>95.8090239181261</v>
      </c>
      <c r="G48" s="12" t="n">
        <v>97.4422449085231</v>
      </c>
      <c r="H48" s="12" t="n">
        <v>0.426694858334091</v>
      </c>
      <c r="I48" s="12" t="n">
        <v>1.94129957317237</v>
      </c>
      <c r="J48" s="13" t="n">
        <v>3462</v>
      </c>
      <c r="K48" s="13" t="n">
        <v>3614</v>
      </c>
    </row>
    <row r="49" customFormat="false" ht="15" hidden="false" customHeight="false" outlineLevel="0" collapsed="false">
      <c r="B49" s="11"/>
      <c r="C49" s="11" t="s">
        <v>164</v>
      </c>
      <c r="D49" s="12" t="n">
        <v>97.4900111673952</v>
      </c>
      <c r="E49" s="12" t="n">
        <v>0.3554429529396</v>
      </c>
      <c r="F49" s="12" t="n">
        <v>96.6900683997344</v>
      </c>
      <c r="G49" s="12" t="n">
        <v>98.1004222964378</v>
      </c>
      <c r="H49" s="12" t="n">
        <v>0.364594227329903</v>
      </c>
      <c r="I49" s="12" t="n">
        <v>1.97900424797457</v>
      </c>
      <c r="J49" s="13" t="n">
        <v>3704</v>
      </c>
      <c r="K49" s="13" t="n">
        <v>3834</v>
      </c>
    </row>
    <row r="50" customFormat="false" ht="15" hidden="false" customHeight="false" outlineLevel="0" collapsed="false">
      <c r="B50" s="11"/>
      <c r="C50" s="11" t="s">
        <v>165</v>
      </c>
      <c r="D50" s="12" t="n">
        <v>97.5505372843279</v>
      </c>
      <c r="E50" s="12" t="n">
        <v>0.335393900210652</v>
      </c>
      <c r="F50" s="12" t="n">
        <v>96.799131963463</v>
      </c>
      <c r="G50" s="12" t="n">
        <v>98.1289593567615</v>
      </c>
      <c r="H50" s="12" t="n">
        <v>0.343815533514785</v>
      </c>
      <c r="I50" s="12" t="n">
        <v>1.89579533535744</v>
      </c>
      <c r="J50" s="13" t="n">
        <v>3917</v>
      </c>
      <c r="K50" s="13" t="n">
        <v>4028</v>
      </c>
    </row>
    <row r="51" customFormat="false" ht="15" hidden="false" customHeight="false" outlineLevel="0" collapsed="false">
      <c r="B51" s="11"/>
      <c r="C51" s="11" t="s">
        <v>166</v>
      </c>
      <c r="D51" s="12" t="n">
        <v>97.6958411853626</v>
      </c>
      <c r="E51" s="12" t="n">
        <v>0.295180017177701</v>
      </c>
      <c r="F51" s="12" t="n">
        <v>97.0401071065858</v>
      </c>
      <c r="G51" s="12" t="n">
        <v>98.2089852565283</v>
      </c>
      <c r="H51" s="12" t="n">
        <v>0.302141845135089</v>
      </c>
      <c r="I51" s="12" t="n">
        <v>1.98874692468771</v>
      </c>
      <c r="J51" s="13" t="n">
        <v>5012</v>
      </c>
      <c r="K51" s="13" t="n">
        <v>5139</v>
      </c>
    </row>
    <row r="52" customFormat="false" ht="15" hidden="false" customHeight="true" outlineLevel="0" collapsed="false">
      <c r="B52" s="11" t="s">
        <v>167</v>
      </c>
      <c r="C52" s="11" t="s">
        <v>168</v>
      </c>
      <c r="D52" s="12" t="n">
        <v>97.4635157829754</v>
      </c>
      <c r="E52" s="12" t="n">
        <v>0.189720389471111</v>
      </c>
      <c r="F52" s="12" t="n">
        <v>97.0636960760664</v>
      </c>
      <c r="G52" s="12" t="n">
        <v>97.8101225879026</v>
      </c>
      <c r="H52" s="12" t="n">
        <v>0.19465785524664</v>
      </c>
      <c r="I52" s="12" t="n">
        <v>2.01768950116977</v>
      </c>
      <c r="J52" s="13" t="n">
        <v>13456</v>
      </c>
      <c r="K52" s="13" t="n">
        <v>13859</v>
      </c>
    </row>
    <row r="53" customFormat="false" ht="15" hidden="false" customHeight="false" outlineLevel="0" collapsed="false">
      <c r="B53" s="11"/>
      <c r="C53" s="11" t="s">
        <v>169</v>
      </c>
      <c r="D53" s="12" t="n">
        <v>95.9680948868503</v>
      </c>
      <c r="E53" s="12" t="n">
        <v>0.359004625457087</v>
      </c>
      <c r="F53" s="12" t="n">
        <v>95.2020902300983</v>
      </c>
      <c r="G53" s="12" t="n">
        <v>96.6161508246273</v>
      </c>
      <c r="H53" s="12" t="n">
        <v>0.374087477593846</v>
      </c>
      <c r="I53" s="12" t="n">
        <v>2.27534474181123</v>
      </c>
      <c r="J53" s="13" t="n">
        <v>6470</v>
      </c>
      <c r="K53" s="13" t="n">
        <v>6832</v>
      </c>
    </row>
    <row r="54" customFormat="false" ht="15" hidden="false" customHeight="true" outlineLevel="0" collapsed="false">
      <c r="B54" s="11" t="s">
        <v>170</v>
      </c>
      <c r="C54" s="11" t="s">
        <v>171</v>
      </c>
      <c r="D54" s="12" t="n">
        <v>97.1455085101687</v>
      </c>
      <c r="E54" s="12" t="n">
        <v>0.207808313244966</v>
      </c>
      <c r="F54" s="12" t="n">
        <v>96.7085215765571</v>
      </c>
      <c r="G54" s="12" t="n">
        <v>97.5259638786493</v>
      </c>
      <c r="H54" s="12" t="n">
        <v>0.213914483985859</v>
      </c>
      <c r="I54" s="12" t="n">
        <v>2.10018480179724</v>
      </c>
      <c r="J54" s="13" t="n">
        <v>13059</v>
      </c>
      <c r="K54" s="13" t="n">
        <v>13487</v>
      </c>
    </row>
    <row r="55" customFormat="false" ht="15" hidden="false" customHeight="false" outlineLevel="0" collapsed="false">
      <c r="B55" s="11"/>
      <c r="C55" s="11" t="s">
        <v>170</v>
      </c>
      <c r="D55" s="12" t="n">
        <v>96.6188717648729</v>
      </c>
      <c r="E55" s="12" t="n">
        <v>0.312520877563889</v>
      </c>
      <c r="F55" s="12" t="n">
        <v>95.9493735516619</v>
      </c>
      <c r="G55" s="12" t="n">
        <v>97.1809646843551</v>
      </c>
      <c r="H55" s="12" t="n">
        <v>0.323457386590505</v>
      </c>
      <c r="I55" s="12" t="n">
        <v>2.1867010928577</v>
      </c>
      <c r="J55" s="13" t="n">
        <v>6971</v>
      </c>
      <c r="K55" s="13" t="n">
        <v>7315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268</v>
      </c>
      <c r="K2" s="9" t="str">
        <f aca="false">HYPERLINK("#'INDICE'!A1", "Índice")</f>
        <v>Índice</v>
      </c>
    </row>
    <row r="3" customFormat="false" ht="15" hidden="false" customHeight="false" outlineLevel="0" collapsed="false">
      <c r="B3" s="7" t="s">
        <v>109</v>
      </c>
      <c r="C3" s="8" t="s">
        <v>67</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51.1653933368511</v>
      </c>
      <c r="E9" s="12" t="n">
        <v>0.741436899193161</v>
      </c>
      <c r="F9" s="12" t="n">
        <v>49.7109716973824</v>
      </c>
      <c r="G9" s="12" t="n">
        <v>52.6178444131774</v>
      </c>
      <c r="H9" s="12" t="n">
        <v>1.44909840585385</v>
      </c>
      <c r="I9" s="12" t="n">
        <v>3.58089891603637</v>
      </c>
      <c r="J9" s="13" t="n">
        <v>8569</v>
      </c>
      <c r="K9" s="13" t="n">
        <v>16277</v>
      </c>
    </row>
    <row r="10" customFormat="false" ht="15" hidden="false" customHeight="true" outlineLevel="0" collapsed="false">
      <c r="B10" s="11" t="s">
        <v>127</v>
      </c>
      <c r="C10" s="11" t="s">
        <v>128</v>
      </c>
      <c r="D10" s="12" t="n">
        <v>54.6072923020542</v>
      </c>
      <c r="E10" s="12" t="n">
        <v>0.959665133025682</v>
      </c>
      <c r="F10" s="12" t="n">
        <v>52.7193371546866</v>
      </c>
      <c r="G10" s="12" t="n">
        <v>56.4820895967146</v>
      </c>
      <c r="H10" s="12" t="n">
        <v>1.75739373363799</v>
      </c>
      <c r="I10" s="12" t="n">
        <v>3.81680513929235</v>
      </c>
      <c r="J10" s="13" t="n">
        <v>5956</v>
      </c>
      <c r="K10" s="13" t="n">
        <v>10274</v>
      </c>
    </row>
    <row r="11" customFormat="false" ht="15" hidden="false" customHeight="false" outlineLevel="0" collapsed="false">
      <c r="B11" s="11"/>
      <c r="C11" s="11" t="s">
        <v>129</v>
      </c>
      <c r="D11" s="12" t="n">
        <v>44.2791511478544</v>
      </c>
      <c r="E11" s="12" t="n">
        <v>1.11682854045107</v>
      </c>
      <c r="F11" s="12" t="n">
        <v>42.1000396492067</v>
      </c>
      <c r="G11" s="12" t="n">
        <v>46.4805082095414</v>
      </c>
      <c r="H11" s="12" t="n">
        <v>2.5222446941718</v>
      </c>
      <c r="I11" s="12" t="n">
        <v>3.03425438426068</v>
      </c>
      <c r="J11" s="13" t="n">
        <v>2613</v>
      </c>
      <c r="K11" s="13" t="n">
        <v>6003</v>
      </c>
    </row>
    <row r="12" customFormat="false" ht="15" hidden="false" customHeight="true" outlineLevel="0" collapsed="false">
      <c r="B12" s="11" t="s">
        <v>130</v>
      </c>
      <c r="C12" s="11" t="s">
        <v>131</v>
      </c>
      <c r="D12" s="12" t="n">
        <v>54.0121286540826</v>
      </c>
      <c r="E12" s="12" t="n">
        <v>0.813605275772268</v>
      </c>
      <c r="F12" s="12" t="n">
        <v>52.4125121759767</v>
      </c>
      <c r="G12" s="12" t="n">
        <v>55.6035215030489</v>
      </c>
      <c r="H12" s="12" t="n">
        <v>1.50633810598903</v>
      </c>
      <c r="I12" s="12" t="n">
        <v>2.20419966378691</v>
      </c>
      <c r="J12" s="13" t="n">
        <v>4397</v>
      </c>
      <c r="K12" s="13" t="n">
        <v>8272</v>
      </c>
    </row>
    <row r="13" customFormat="false" ht="15" hidden="false" customHeight="false" outlineLevel="0" collapsed="false">
      <c r="B13" s="11"/>
      <c r="C13" s="11" t="s">
        <v>132</v>
      </c>
      <c r="D13" s="12" t="n">
        <v>50.0355111843681</v>
      </c>
      <c r="E13" s="12" t="n">
        <v>1.25504128570352</v>
      </c>
      <c r="F13" s="12" t="n">
        <v>47.5738257174572</v>
      </c>
      <c r="G13" s="12" t="n">
        <v>52.4970245079824</v>
      </c>
      <c r="H13" s="12" t="n">
        <v>2.50830111653904</v>
      </c>
      <c r="I13" s="12" t="n">
        <v>3.02991895874354</v>
      </c>
      <c r="J13" s="13" t="n">
        <v>2625</v>
      </c>
      <c r="K13" s="13" t="n">
        <v>4810</v>
      </c>
    </row>
    <row r="14" customFormat="false" ht="15" hidden="false" customHeight="false" outlineLevel="0" collapsed="false">
      <c r="B14" s="11"/>
      <c r="C14" s="11" t="s">
        <v>133</v>
      </c>
      <c r="D14" s="12" t="n">
        <v>42.6669650175316</v>
      </c>
      <c r="E14" s="12" t="n">
        <v>1.21675023879135</v>
      </c>
      <c r="F14" s="12" t="n">
        <v>40.2954302720064</v>
      </c>
      <c r="G14" s="12" t="n">
        <v>45.072705211192</v>
      </c>
      <c r="H14" s="12" t="n">
        <v>2.85173843110565</v>
      </c>
      <c r="I14" s="12" t="n">
        <v>1.93304118949149</v>
      </c>
      <c r="J14" s="13" t="n">
        <v>1547</v>
      </c>
      <c r="K14" s="13" t="n">
        <v>3195</v>
      </c>
    </row>
    <row r="15" customFormat="false" ht="15" hidden="false" customHeight="true" outlineLevel="0" collapsed="false">
      <c r="B15" s="11" t="s">
        <v>134</v>
      </c>
      <c r="C15" s="11" t="s">
        <v>135</v>
      </c>
      <c r="D15" s="12" t="n">
        <v>55.4775873181302</v>
      </c>
      <c r="E15" s="12" t="n">
        <v>2.69025324537647</v>
      </c>
      <c r="F15" s="12" t="n">
        <v>50.1145364426682</v>
      </c>
      <c r="G15" s="12" t="n">
        <v>60.7160326451695</v>
      </c>
      <c r="H15" s="12" t="n">
        <v>4.84926143227807</v>
      </c>
      <c r="I15" s="12" t="n">
        <v>1.88408739652312</v>
      </c>
      <c r="J15" s="13" t="n">
        <v>366</v>
      </c>
      <c r="K15" s="13" t="n">
        <v>644</v>
      </c>
    </row>
    <row r="16" customFormat="false" ht="15" hidden="false" customHeight="false" outlineLevel="0" collapsed="false">
      <c r="B16" s="11"/>
      <c r="C16" s="11" t="s">
        <v>136</v>
      </c>
      <c r="D16" s="12" t="n">
        <v>38.6106441768467</v>
      </c>
      <c r="E16" s="12" t="n">
        <v>2.34007324475328</v>
      </c>
      <c r="F16" s="12" t="n">
        <v>34.0845193374911</v>
      </c>
      <c r="G16" s="12" t="n">
        <v>43.3425928121677</v>
      </c>
      <c r="H16" s="12" t="n">
        <v>6.06069464688324</v>
      </c>
      <c r="I16" s="12" t="n">
        <v>1.39539035641663</v>
      </c>
      <c r="J16" s="13" t="n">
        <v>243</v>
      </c>
      <c r="K16" s="13" t="n">
        <v>605</v>
      </c>
    </row>
    <row r="17" customFormat="false" ht="15" hidden="false" customHeight="false" outlineLevel="0" collapsed="false">
      <c r="B17" s="11"/>
      <c r="C17" s="11" t="s">
        <v>137</v>
      </c>
      <c r="D17" s="12" t="n">
        <v>43.1864362325704</v>
      </c>
      <c r="E17" s="12" t="n">
        <v>2.64555380789789</v>
      </c>
      <c r="F17" s="12" t="n">
        <v>38.0337045785876</v>
      </c>
      <c r="G17" s="12" t="n">
        <v>48.4909742629839</v>
      </c>
      <c r="H17" s="12" t="n">
        <v>6.12589053111697</v>
      </c>
      <c r="I17" s="12" t="n">
        <v>1.47191760682252</v>
      </c>
      <c r="J17" s="13" t="n">
        <v>234</v>
      </c>
      <c r="K17" s="13" t="n">
        <v>517</v>
      </c>
    </row>
    <row r="18" customFormat="false" ht="15" hidden="false" customHeight="false" outlineLevel="0" collapsed="false">
      <c r="B18" s="11"/>
      <c r="C18" s="11" t="s">
        <v>138</v>
      </c>
      <c r="D18" s="12" t="n">
        <v>54.9888878346127</v>
      </c>
      <c r="E18" s="12" t="n">
        <v>2.92450756239418</v>
      </c>
      <c r="F18" s="12" t="n">
        <v>49.1248384736913</v>
      </c>
      <c r="G18" s="12" t="n">
        <v>60.7175157979762</v>
      </c>
      <c r="H18" s="12" t="n">
        <v>5.31836099538888</v>
      </c>
      <c r="I18" s="12" t="n">
        <v>2.0940326157653</v>
      </c>
      <c r="J18" s="13" t="n">
        <v>341</v>
      </c>
      <c r="K18" s="13" t="n">
        <v>607</v>
      </c>
    </row>
    <row r="19" customFormat="false" ht="15" hidden="false" customHeight="false" outlineLevel="0" collapsed="false">
      <c r="B19" s="11"/>
      <c r="C19" s="11" t="s">
        <v>139</v>
      </c>
      <c r="D19" s="12" t="n">
        <v>41.3757178464685</v>
      </c>
      <c r="E19" s="12" t="n">
        <v>3.40833377448612</v>
      </c>
      <c r="F19" s="12" t="n">
        <v>34.7737389471802</v>
      </c>
      <c r="G19" s="12" t="n">
        <v>48.3029045017057</v>
      </c>
      <c r="H19" s="12" t="n">
        <v>8.23752179269327</v>
      </c>
      <c r="I19" s="12" t="n">
        <v>1.97314214479864</v>
      </c>
      <c r="J19" s="13" t="n">
        <v>168</v>
      </c>
      <c r="K19" s="13" t="n">
        <v>413</v>
      </c>
    </row>
    <row r="20" customFormat="false" ht="15" hidden="false" customHeight="false" outlineLevel="0" collapsed="false">
      <c r="B20" s="11"/>
      <c r="C20" s="11" t="s">
        <v>140</v>
      </c>
      <c r="D20" s="12" t="n">
        <v>45.6933413344729</v>
      </c>
      <c r="E20" s="12" t="n">
        <v>2.53634874892661</v>
      </c>
      <c r="F20" s="12" t="n">
        <v>40.7223348855745</v>
      </c>
      <c r="G20" s="12" t="n">
        <v>50.7516272632452</v>
      </c>
      <c r="H20" s="12" t="n">
        <v>5.55080603618077</v>
      </c>
      <c r="I20" s="12" t="n">
        <v>1.57880768167978</v>
      </c>
      <c r="J20" s="13" t="n">
        <v>296</v>
      </c>
      <c r="K20" s="13" t="n">
        <v>610</v>
      </c>
    </row>
    <row r="21" customFormat="false" ht="15" hidden="false" customHeight="false" outlineLevel="0" collapsed="false">
      <c r="B21" s="11"/>
      <c r="C21" s="11" t="s">
        <v>141</v>
      </c>
      <c r="D21" s="12" t="n">
        <v>63.1563143774631</v>
      </c>
      <c r="E21" s="12" t="n">
        <v>2.22911809879869</v>
      </c>
      <c r="F21" s="12" t="n">
        <v>58.659802988434</v>
      </c>
      <c r="G21" s="12" t="n">
        <v>67.4352569982392</v>
      </c>
      <c r="H21" s="12" t="n">
        <v>3.52952530680628</v>
      </c>
      <c r="I21" s="12" t="n">
        <v>2.15251825041396</v>
      </c>
      <c r="J21" s="13" t="n">
        <v>653</v>
      </c>
      <c r="K21" s="13" t="n">
        <v>1009</v>
      </c>
    </row>
    <row r="22" customFormat="false" ht="15" hidden="false" customHeight="false" outlineLevel="0" collapsed="false">
      <c r="B22" s="11"/>
      <c r="C22" s="11" t="s">
        <v>142</v>
      </c>
      <c r="D22" s="12" t="n">
        <v>53.9482021450878</v>
      </c>
      <c r="E22" s="12" t="n">
        <v>2.32310597152505</v>
      </c>
      <c r="F22" s="12" t="n">
        <v>49.3332626369811</v>
      </c>
      <c r="G22" s="12" t="n">
        <v>58.4964281328598</v>
      </c>
      <c r="H22" s="12" t="n">
        <v>4.30617866611626</v>
      </c>
      <c r="I22" s="12" t="n">
        <v>2.13751698788001</v>
      </c>
      <c r="J22" s="13" t="n">
        <v>557</v>
      </c>
      <c r="K22" s="13" t="n">
        <v>985</v>
      </c>
    </row>
    <row r="23" customFormat="false" ht="15" hidden="false" customHeight="false" outlineLevel="0" collapsed="false">
      <c r="B23" s="11"/>
      <c r="C23" s="11" t="s">
        <v>143</v>
      </c>
      <c r="D23" s="12" t="n">
        <v>48.206112905517</v>
      </c>
      <c r="E23" s="12" t="n">
        <v>2.30757876797131</v>
      </c>
      <c r="F23" s="12" t="n">
        <v>43.6724682231085</v>
      </c>
      <c r="G23" s="12" t="n">
        <v>52.7694864290504</v>
      </c>
      <c r="H23" s="12" t="n">
        <v>4.78690072459091</v>
      </c>
      <c r="I23" s="12" t="n">
        <v>1.79361177000482</v>
      </c>
      <c r="J23" s="13" t="n">
        <v>427</v>
      </c>
      <c r="K23" s="13" t="n">
        <v>842</v>
      </c>
    </row>
    <row r="24" customFormat="false" ht="15" hidden="false" customHeight="false" outlineLevel="0" collapsed="false">
      <c r="B24" s="11"/>
      <c r="C24" s="11" t="s">
        <v>144</v>
      </c>
      <c r="D24" s="12" t="n">
        <v>52.4821823934748</v>
      </c>
      <c r="E24" s="12" t="n">
        <v>2.95085754300173</v>
      </c>
      <c r="F24" s="12" t="n">
        <v>46.600258416293</v>
      </c>
      <c r="G24" s="12" t="n">
        <v>58.2960327933737</v>
      </c>
      <c r="H24" s="12" t="n">
        <v>5.62258924539048</v>
      </c>
      <c r="I24" s="12" t="n">
        <v>2.00419515337397</v>
      </c>
      <c r="J24" s="13" t="n">
        <v>314</v>
      </c>
      <c r="K24" s="13" t="n">
        <v>575</v>
      </c>
    </row>
    <row r="25" customFormat="false" ht="15" hidden="false" customHeight="false" outlineLevel="0" collapsed="false">
      <c r="B25" s="11"/>
      <c r="C25" s="11" t="s">
        <v>145</v>
      </c>
      <c r="D25" s="12" t="n">
        <v>55.4291770903142</v>
      </c>
      <c r="E25" s="12" t="n">
        <v>3.30752193606356</v>
      </c>
      <c r="F25" s="12" t="n">
        <v>48.8005106152727</v>
      </c>
      <c r="G25" s="12" t="n">
        <v>61.8701906562127</v>
      </c>
      <c r="H25" s="12" t="n">
        <v>5.96711354865401</v>
      </c>
      <c r="I25" s="12" t="n">
        <v>2.05906158270904</v>
      </c>
      <c r="J25" s="13" t="n">
        <v>253</v>
      </c>
      <c r="K25" s="13" t="n">
        <v>466</v>
      </c>
    </row>
    <row r="26" customFormat="false" ht="15" hidden="false" customHeight="false" outlineLevel="0" collapsed="false">
      <c r="B26" s="11"/>
      <c r="C26" s="11" t="s">
        <v>146</v>
      </c>
      <c r="D26" s="12" t="n">
        <v>45.1906534505978</v>
      </c>
      <c r="E26" s="12" t="n">
        <v>2.8914868030122</v>
      </c>
      <c r="F26" s="12" t="n">
        <v>39.5434998440378</v>
      </c>
      <c r="G26" s="12" t="n">
        <v>50.9644270169802</v>
      </c>
      <c r="H26" s="12" t="n">
        <v>6.39841777497897</v>
      </c>
      <c r="I26" s="12" t="n">
        <v>1.90716220362288</v>
      </c>
      <c r="J26" s="13" t="n">
        <v>274</v>
      </c>
      <c r="K26" s="13" t="n">
        <v>566</v>
      </c>
    </row>
    <row r="27" customFormat="false" ht="15" hidden="false" customHeight="false" outlineLevel="0" collapsed="false">
      <c r="B27" s="11"/>
      <c r="C27" s="11" t="s">
        <v>147</v>
      </c>
      <c r="D27" s="12" t="n">
        <v>50.0194330541349</v>
      </c>
      <c r="E27" s="12" t="n">
        <v>2.39814878685964</v>
      </c>
      <c r="F27" s="12" t="n">
        <v>45.2948799845099</v>
      </c>
      <c r="G27" s="12" t="n">
        <v>54.743639130788</v>
      </c>
      <c r="H27" s="12" t="n">
        <v>4.79443416374626</v>
      </c>
      <c r="I27" s="12" t="n">
        <v>2.02439370237828</v>
      </c>
      <c r="J27" s="13" t="n">
        <v>460</v>
      </c>
      <c r="K27" s="13" t="n">
        <v>881</v>
      </c>
    </row>
    <row r="28" customFormat="false" ht="15" hidden="false" customHeight="false" outlineLevel="0" collapsed="false">
      <c r="B28" s="11"/>
      <c r="C28" s="11" t="s">
        <v>148</v>
      </c>
      <c r="D28" s="12" t="n">
        <v>38.1018433534098</v>
      </c>
      <c r="E28" s="12" t="n">
        <v>3.44904804507906</v>
      </c>
      <c r="F28" s="12" t="n">
        <v>31.4921158414015</v>
      </c>
      <c r="G28" s="12" t="n">
        <v>45.1838815797734</v>
      </c>
      <c r="H28" s="12" t="n">
        <v>9.05218157842853</v>
      </c>
      <c r="I28" s="12" t="n">
        <v>1.46780301105192</v>
      </c>
      <c r="J28" s="13" t="n">
        <v>132</v>
      </c>
      <c r="K28" s="13" t="n">
        <v>292</v>
      </c>
    </row>
    <row r="29" customFormat="false" ht="15" hidden="false" customHeight="false" outlineLevel="0" collapsed="false">
      <c r="B29" s="11"/>
      <c r="C29" s="11" t="s">
        <v>149</v>
      </c>
      <c r="D29" s="12" t="n">
        <v>42.7296763566483</v>
      </c>
      <c r="E29" s="12" t="n">
        <v>3.09348878550673</v>
      </c>
      <c r="F29" s="12" t="n">
        <v>36.7268116125268</v>
      </c>
      <c r="G29" s="12" t="n">
        <v>48.9545729088907</v>
      </c>
      <c r="H29" s="12" t="n">
        <v>7.23967286736871</v>
      </c>
      <c r="I29" s="12" t="n">
        <v>2.44800434540951</v>
      </c>
      <c r="J29" s="13" t="n">
        <v>292</v>
      </c>
      <c r="K29" s="13" t="n">
        <v>627</v>
      </c>
    </row>
    <row r="30" customFormat="false" ht="15" hidden="false" customHeight="false" outlineLevel="0" collapsed="false">
      <c r="B30" s="11"/>
      <c r="C30" s="11" t="s">
        <v>150</v>
      </c>
      <c r="D30" s="12" t="n">
        <v>38.5851951479413</v>
      </c>
      <c r="E30" s="12" t="n">
        <v>2.27957197248333</v>
      </c>
      <c r="F30" s="12" t="n">
        <v>34.1563587919452</v>
      </c>
      <c r="G30" s="12" t="n">
        <v>43.2114196402882</v>
      </c>
      <c r="H30" s="12" t="n">
        <v>5.90789281677367</v>
      </c>
      <c r="I30" s="12" t="n">
        <v>1.14248514868542</v>
      </c>
      <c r="J30" s="13" t="n">
        <v>233</v>
      </c>
      <c r="K30" s="13" t="n">
        <v>522</v>
      </c>
    </row>
    <row r="31" customFormat="false" ht="15" hidden="false" customHeight="false" outlineLevel="0" collapsed="false">
      <c r="B31" s="11"/>
      <c r="C31" s="11" t="s">
        <v>151</v>
      </c>
      <c r="D31" s="12" t="n">
        <v>61.1970300666568</v>
      </c>
      <c r="E31" s="12" t="n">
        <v>1.3693731047278</v>
      </c>
      <c r="F31" s="12" t="n">
        <v>58.4704797350088</v>
      </c>
      <c r="G31" s="12" t="n">
        <v>63.8552303622779</v>
      </c>
      <c r="H31" s="12" t="n">
        <v>2.23764634204676</v>
      </c>
      <c r="I31" s="12" t="n">
        <v>1.54460389193307</v>
      </c>
      <c r="J31" s="13" t="n">
        <v>1223</v>
      </c>
      <c r="K31" s="13" t="n">
        <v>1957</v>
      </c>
    </row>
    <row r="32" customFormat="false" ht="15" hidden="false" customHeight="false" outlineLevel="0" collapsed="false">
      <c r="B32" s="11"/>
      <c r="C32" s="11" t="s">
        <v>152</v>
      </c>
      <c r="D32" s="12" t="n">
        <v>46.6457219661477</v>
      </c>
      <c r="E32" s="12" t="n">
        <v>2.13709261764651</v>
      </c>
      <c r="F32" s="12" t="n">
        <v>42.45959989354</v>
      </c>
      <c r="G32" s="12" t="n">
        <v>50.8796189804421</v>
      </c>
      <c r="H32" s="12" t="n">
        <v>4.58154044479677</v>
      </c>
      <c r="I32" s="12" t="n">
        <v>1.94706748864942</v>
      </c>
      <c r="J32" s="13" t="n">
        <v>518</v>
      </c>
      <c r="K32" s="13" t="n">
        <v>1062</v>
      </c>
    </row>
    <row r="33" customFormat="false" ht="15" hidden="false" customHeight="false" outlineLevel="0" collapsed="false">
      <c r="B33" s="11"/>
      <c r="C33" s="11" t="s">
        <v>153</v>
      </c>
      <c r="D33" s="12" t="n">
        <v>44.3391254069891</v>
      </c>
      <c r="E33" s="12" t="n">
        <v>3.00791288953753</v>
      </c>
      <c r="F33" s="12" t="n">
        <v>38.4816032093609</v>
      </c>
      <c r="G33" s="12" t="n">
        <v>50.3583937842381</v>
      </c>
      <c r="H33" s="12" t="n">
        <v>6.78387961406066</v>
      </c>
      <c r="I33" s="12" t="n">
        <v>1.90632395241724</v>
      </c>
      <c r="J33" s="13" t="n">
        <v>254</v>
      </c>
      <c r="K33" s="13" t="n">
        <v>521</v>
      </c>
    </row>
    <row r="34" customFormat="false" ht="15" hidden="false" customHeight="false" outlineLevel="0" collapsed="false">
      <c r="B34" s="11"/>
      <c r="C34" s="11" t="s">
        <v>154</v>
      </c>
      <c r="D34" s="12" t="n">
        <v>53.6527671355179</v>
      </c>
      <c r="E34" s="12" t="n">
        <v>2.48048077747582</v>
      </c>
      <c r="F34" s="12" t="n">
        <v>48.718441252877</v>
      </c>
      <c r="G34" s="12" t="n">
        <v>58.5165845724936</v>
      </c>
      <c r="H34" s="12" t="n">
        <v>4.62321127111774</v>
      </c>
      <c r="I34" s="12" t="n">
        <v>1.97945568344908</v>
      </c>
      <c r="J34" s="13" t="n">
        <v>469</v>
      </c>
      <c r="K34" s="13" t="n">
        <v>801</v>
      </c>
    </row>
    <row r="35" customFormat="false" ht="15" hidden="false" customHeight="false" outlineLevel="0" collapsed="false">
      <c r="B35" s="11"/>
      <c r="C35" s="11" t="s">
        <v>155</v>
      </c>
      <c r="D35" s="12" t="n">
        <v>35.6632812880601</v>
      </c>
      <c r="E35" s="12" t="n">
        <v>2.93006077193946</v>
      </c>
      <c r="F35" s="12" t="n">
        <v>30.0472966449162</v>
      </c>
      <c r="G35" s="12" t="n">
        <v>41.7031561611278</v>
      </c>
      <c r="H35" s="12" t="n">
        <v>8.21590348984638</v>
      </c>
      <c r="I35" s="12" t="n">
        <v>1.61268787226805</v>
      </c>
      <c r="J35" s="13" t="n">
        <v>167</v>
      </c>
      <c r="K35" s="13" t="n">
        <v>432</v>
      </c>
    </row>
    <row r="36" customFormat="false" ht="15" hidden="false" customHeight="false" outlineLevel="0" collapsed="false">
      <c r="B36" s="11"/>
      <c r="C36" s="11" t="s">
        <v>156</v>
      </c>
      <c r="D36" s="12" t="n">
        <v>52.8665404973111</v>
      </c>
      <c r="E36" s="12" t="n">
        <v>2.71889532878715</v>
      </c>
      <c r="F36" s="12" t="n">
        <v>47.4848094624761</v>
      </c>
      <c r="G36" s="12" t="n">
        <v>58.182448585411</v>
      </c>
      <c r="H36" s="12" t="n">
        <v>5.14294164742146</v>
      </c>
      <c r="I36" s="12" t="n">
        <v>2.41786682702366</v>
      </c>
      <c r="J36" s="13" t="n">
        <v>441</v>
      </c>
      <c r="K36" s="13" t="n">
        <v>816</v>
      </c>
    </row>
    <row r="37" customFormat="false" ht="15" hidden="false" customHeight="false" outlineLevel="0" collapsed="false">
      <c r="B37" s="11"/>
      <c r="C37" s="11" t="s">
        <v>157</v>
      </c>
      <c r="D37" s="12" t="n">
        <v>48.8255315850633</v>
      </c>
      <c r="E37" s="12" t="n">
        <v>2.68698461059704</v>
      </c>
      <c r="F37" s="12" t="n">
        <v>43.5118823521069</v>
      </c>
      <c r="G37" s="12" t="n">
        <v>54.1658574907491</v>
      </c>
      <c r="H37" s="12" t="n">
        <v>5.50323677667659</v>
      </c>
      <c r="I37" s="12" t="n">
        <v>1.51990268396088</v>
      </c>
      <c r="J37" s="13" t="n">
        <v>254</v>
      </c>
      <c r="K37" s="13" t="n">
        <v>527</v>
      </c>
    </row>
    <row r="38" customFormat="false" ht="15" hidden="false" customHeight="true" outlineLevel="0" collapsed="false">
      <c r="B38" s="11" t="s">
        <v>158</v>
      </c>
      <c r="C38" s="11" t="s">
        <v>159</v>
      </c>
      <c r="D38" s="12" t="n">
        <v>45.9416722850007</v>
      </c>
      <c r="E38" s="12" t="n">
        <v>1.12081327825952</v>
      </c>
      <c r="F38" s="12" t="n">
        <v>43.7521637876703</v>
      </c>
      <c r="G38" s="12" t="n">
        <v>48.1469612490058</v>
      </c>
      <c r="H38" s="12" t="n">
        <v>2.4396440584629</v>
      </c>
      <c r="I38" s="12" t="n">
        <v>4.05011128968977</v>
      </c>
      <c r="J38" s="13" t="n">
        <v>3757</v>
      </c>
      <c r="K38" s="13" t="n">
        <v>8008</v>
      </c>
    </row>
    <row r="39" customFormat="false" ht="15" hidden="false" customHeight="false" outlineLevel="0" collapsed="false">
      <c r="B39" s="11"/>
      <c r="C39" s="11" t="s">
        <v>160</v>
      </c>
      <c r="D39" s="12" t="n">
        <v>55.0957259488936</v>
      </c>
      <c r="E39" s="12" t="n">
        <v>1.01479005159472</v>
      </c>
      <c r="F39" s="12" t="n">
        <v>53.0977857721937</v>
      </c>
      <c r="G39" s="12" t="n">
        <v>57.0773568111069</v>
      </c>
      <c r="H39" s="12" t="n">
        <v>1.84186710333217</v>
      </c>
      <c r="I39" s="12" t="n">
        <v>3.44149609001948</v>
      </c>
      <c r="J39" s="13" t="n">
        <v>4812</v>
      </c>
      <c r="K39" s="13" t="n">
        <v>8269</v>
      </c>
    </row>
    <row r="40" customFormat="false" ht="15" hidden="false" customHeight="true" outlineLevel="0" collapsed="false">
      <c r="B40" s="11" t="s">
        <v>182</v>
      </c>
      <c r="C40" s="11" t="s">
        <v>183</v>
      </c>
      <c r="D40" s="12" t="n">
        <v>51.649051685835</v>
      </c>
      <c r="E40" s="12" t="n">
        <v>0.915053401025689</v>
      </c>
      <c r="F40" s="12" t="n">
        <v>49.8534059395986</v>
      </c>
      <c r="G40" s="12" t="n">
        <v>53.4404491872143</v>
      </c>
      <c r="H40" s="12" t="n">
        <v>1.77167512501812</v>
      </c>
      <c r="I40" s="12" t="n">
        <v>2.76650919375885</v>
      </c>
      <c r="J40" s="13" t="n">
        <v>4332</v>
      </c>
      <c r="K40" s="13" t="n">
        <v>8252</v>
      </c>
    </row>
    <row r="41" customFormat="false" ht="15" hidden="false" customHeight="false" outlineLevel="0" collapsed="false">
      <c r="B41" s="11"/>
      <c r="C41" s="11" t="s">
        <v>184</v>
      </c>
      <c r="D41" s="12" t="n">
        <v>50.6723101209331</v>
      </c>
      <c r="E41" s="12" t="n">
        <v>1.02206291060379</v>
      </c>
      <c r="F41" s="12" t="n">
        <v>48.6681755768268</v>
      </c>
      <c r="G41" s="12" t="n">
        <v>52.6742863047389</v>
      </c>
      <c r="H41" s="12" t="n">
        <v>2.01700476683334</v>
      </c>
      <c r="I41" s="12" t="n">
        <v>3.35339487423652</v>
      </c>
      <c r="J41" s="13" t="n">
        <v>4237</v>
      </c>
      <c r="K41" s="13" t="n">
        <v>8025</v>
      </c>
    </row>
    <row r="42" customFormat="false" ht="15" hidden="false" customHeight="true" outlineLevel="0" collapsed="false">
      <c r="B42" s="11" t="s">
        <v>185</v>
      </c>
      <c r="C42" s="11" t="s">
        <v>186</v>
      </c>
      <c r="D42" s="12" t="n">
        <v>33.0059689032547</v>
      </c>
      <c r="E42" s="12" t="n">
        <v>1.75332692099188</v>
      </c>
      <c r="F42" s="12" t="n">
        <v>29.658341319932</v>
      </c>
      <c r="G42" s="12" t="n">
        <v>36.5351959425679</v>
      </c>
      <c r="H42" s="12" t="n">
        <v>5.31215104192558</v>
      </c>
      <c r="I42" s="12" t="n">
        <v>2.45659608322439</v>
      </c>
      <c r="J42" s="13" t="n">
        <v>564</v>
      </c>
      <c r="K42" s="13" t="n">
        <v>1768</v>
      </c>
    </row>
    <row r="43" customFormat="false" ht="15" hidden="false" customHeight="false" outlineLevel="0" collapsed="false">
      <c r="B43" s="11"/>
      <c r="C43" s="11" t="s">
        <v>187</v>
      </c>
      <c r="D43" s="12" t="n">
        <v>47.9244635449271</v>
      </c>
      <c r="E43" s="12" t="n">
        <v>3.13302229305367</v>
      </c>
      <c r="F43" s="12" t="n">
        <v>41.8214437622153</v>
      </c>
      <c r="G43" s="12" t="n">
        <v>54.090071174295</v>
      </c>
      <c r="H43" s="12" t="n">
        <v>6.53741755526717</v>
      </c>
      <c r="I43" s="12" t="n">
        <v>2.78857412150972</v>
      </c>
      <c r="J43" s="13" t="n">
        <v>373</v>
      </c>
      <c r="K43" s="13" t="n">
        <v>710</v>
      </c>
    </row>
    <row r="44" customFormat="false" ht="15" hidden="false" customHeight="false" outlineLevel="0" collapsed="false">
      <c r="B44" s="11"/>
      <c r="C44" s="11" t="s">
        <v>188</v>
      </c>
      <c r="D44" s="12" t="n">
        <v>48.6960186995203</v>
      </c>
      <c r="E44" s="12" t="n">
        <v>3.48471876045967</v>
      </c>
      <c r="F44" s="12" t="n">
        <v>41.8962861430115</v>
      </c>
      <c r="G44" s="12" t="n">
        <v>55.5443622166402</v>
      </c>
      <c r="H44" s="12" t="n">
        <v>7.15606502035041</v>
      </c>
      <c r="I44" s="12" t="n">
        <v>2.14839044470906</v>
      </c>
      <c r="J44" s="13" t="n">
        <v>231</v>
      </c>
      <c r="K44" s="13" t="n">
        <v>443</v>
      </c>
    </row>
    <row r="45" customFormat="false" ht="15" hidden="false" customHeight="false" outlineLevel="0" collapsed="false">
      <c r="B45" s="11"/>
      <c r="C45" s="11" t="s">
        <v>189</v>
      </c>
      <c r="D45" s="12" t="n">
        <v>53.5368811771335</v>
      </c>
      <c r="E45" s="12" t="n">
        <v>0.76447682866742</v>
      </c>
      <c r="F45" s="12" t="n">
        <v>52.0350807743876</v>
      </c>
      <c r="G45" s="12" t="n">
        <v>55.0322950834893</v>
      </c>
      <c r="H45" s="12" t="n">
        <v>1.4279442729173</v>
      </c>
      <c r="I45" s="12" t="n">
        <v>3.07050341719115</v>
      </c>
      <c r="J45" s="13" t="n">
        <v>7262</v>
      </c>
      <c r="K45" s="13" t="n">
        <v>13070</v>
      </c>
    </row>
    <row r="46" customFormat="false" ht="15" hidden="false" customHeight="false" outlineLevel="0" collapsed="false">
      <c r="B46" s="11"/>
      <c r="C46" s="11" t="s">
        <v>190</v>
      </c>
      <c r="D46" s="12" t="n">
        <v>39.6581958841658</v>
      </c>
      <c r="E46" s="12" t="n">
        <v>4.46449110132473</v>
      </c>
      <c r="F46" s="12" t="n">
        <v>31.2692307702921</v>
      </c>
      <c r="G46" s="12" t="n">
        <v>48.7029761849729</v>
      </c>
      <c r="H46" s="12" t="n">
        <v>11.2574235962843</v>
      </c>
      <c r="I46" s="12" t="n">
        <v>2.37376399971373</v>
      </c>
      <c r="J46" s="13" t="n">
        <v>139</v>
      </c>
      <c r="K46" s="13" t="n">
        <v>286</v>
      </c>
    </row>
    <row r="47" customFormat="false" ht="15" hidden="false" customHeight="true" outlineLevel="0" collapsed="false">
      <c r="B47" s="11" t="s">
        <v>161</v>
      </c>
      <c r="C47" s="11" t="s">
        <v>162</v>
      </c>
      <c r="D47" s="12" t="n">
        <v>42.0925429151273</v>
      </c>
      <c r="E47" s="12" t="n">
        <v>1.73550418033741</v>
      </c>
      <c r="F47" s="12" t="n">
        <v>38.730947001515</v>
      </c>
      <c r="G47" s="12" t="n">
        <v>45.5290929223914</v>
      </c>
      <c r="H47" s="12" t="n">
        <v>4.12306803092598</v>
      </c>
      <c r="I47" s="12" t="n">
        <v>3.89367836507527</v>
      </c>
      <c r="J47" s="13" t="n">
        <v>1305</v>
      </c>
      <c r="K47" s="13" t="n">
        <v>3152</v>
      </c>
    </row>
    <row r="48" customFormat="false" ht="15" hidden="false" customHeight="false" outlineLevel="0" collapsed="false">
      <c r="B48" s="11"/>
      <c r="C48" s="11" t="s">
        <v>163</v>
      </c>
      <c r="D48" s="12" t="n">
        <v>44.9715073822047</v>
      </c>
      <c r="E48" s="12" t="n">
        <v>1.63021362344039</v>
      </c>
      <c r="F48" s="12" t="n">
        <v>41.7990608021882</v>
      </c>
      <c r="G48" s="12" t="n">
        <v>48.1853889232269</v>
      </c>
      <c r="H48" s="12" t="n">
        <v>3.62499217467963</v>
      </c>
      <c r="I48" s="12" t="n">
        <v>2.95429980276629</v>
      </c>
      <c r="J48" s="13" t="n">
        <v>1287</v>
      </c>
      <c r="K48" s="13" t="n">
        <v>2752</v>
      </c>
    </row>
    <row r="49" customFormat="false" ht="15" hidden="false" customHeight="false" outlineLevel="0" collapsed="false">
      <c r="B49" s="11"/>
      <c r="C49" s="11" t="s">
        <v>164</v>
      </c>
      <c r="D49" s="12" t="n">
        <v>48.3608050533706</v>
      </c>
      <c r="E49" s="12" t="n">
        <v>1.62505720124172</v>
      </c>
      <c r="F49" s="12" t="n">
        <v>45.1845877288884</v>
      </c>
      <c r="G49" s="12" t="n">
        <v>51.5503214907327</v>
      </c>
      <c r="H49" s="12" t="n">
        <v>3.36027739705392</v>
      </c>
      <c r="I49" s="12" t="n">
        <v>3.08778584264459</v>
      </c>
      <c r="J49" s="13" t="n">
        <v>1431</v>
      </c>
      <c r="K49" s="13" t="n">
        <v>2921</v>
      </c>
    </row>
    <row r="50" customFormat="false" ht="15" hidden="false" customHeight="false" outlineLevel="0" collapsed="false">
      <c r="B50" s="11"/>
      <c r="C50" s="11" t="s">
        <v>165</v>
      </c>
      <c r="D50" s="12" t="n">
        <v>52.5288041344103</v>
      </c>
      <c r="E50" s="12" t="n">
        <v>1.51716818026888</v>
      </c>
      <c r="F50" s="12" t="n">
        <v>49.5478243428878</v>
      </c>
      <c r="G50" s="12" t="n">
        <v>55.4918688902676</v>
      </c>
      <c r="H50" s="12" t="n">
        <v>2.88825950879591</v>
      </c>
      <c r="I50" s="12" t="n">
        <v>2.88185857164908</v>
      </c>
      <c r="J50" s="13" t="n">
        <v>1667</v>
      </c>
      <c r="K50" s="13" t="n">
        <v>3123</v>
      </c>
    </row>
    <row r="51" customFormat="false" ht="15" hidden="false" customHeight="false" outlineLevel="0" collapsed="false">
      <c r="B51" s="11"/>
      <c r="C51" s="11" t="s">
        <v>166</v>
      </c>
      <c r="D51" s="12" t="n">
        <v>65.1706966470095</v>
      </c>
      <c r="E51" s="12" t="n">
        <v>1.22793678725691</v>
      </c>
      <c r="F51" s="12" t="n">
        <v>62.7253826030373</v>
      </c>
      <c r="G51" s="12" t="n">
        <v>67.538611039011</v>
      </c>
      <c r="H51" s="12" t="n">
        <v>1.88418545517152</v>
      </c>
      <c r="I51" s="12" t="n">
        <v>2.81856400409795</v>
      </c>
      <c r="J51" s="13" t="n">
        <v>2829</v>
      </c>
      <c r="K51" s="13" t="n">
        <v>4244</v>
      </c>
    </row>
    <row r="52" customFormat="false" ht="15" hidden="false" customHeight="true" outlineLevel="0" collapsed="false">
      <c r="B52" s="11" t="s">
        <v>167</v>
      </c>
      <c r="C52" s="11" t="s">
        <v>168</v>
      </c>
      <c r="D52" s="12" t="n">
        <v>55.0811741403014</v>
      </c>
      <c r="E52" s="12" t="n">
        <v>0.843939208627912</v>
      </c>
      <c r="F52" s="12" t="n">
        <v>53.4212970857515</v>
      </c>
      <c r="G52" s="12" t="n">
        <v>56.7298112679368</v>
      </c>
      <c r="H52" s="12" t="n">
        <v>1.53217359978248</v>
      </c>
      <c r="I52" s="12" t="n">
        <v>3.14896885960006</v>
      </c>
      <c r="J52" s="13" t="n">
        <v>6239</v>
      </c>
      <c r="K52" s="13" t="n">
        <v>10940</v>
      </c>
    </row>
    <row r="53" customFormat="false" ht="15" hidden="false" customHeight="false" outlineLevel="0" collapsed="false">
      <c r="B53" s="11"/>
      <c r="C53" s="11" t="s">
        <v>169</v>
      </c>
      <c r="D53" s="12" t="n">
        <v>43.2498179160133</v>
      </c>
      <c r="E53" s="12" t="n">
        <v>1.27013009758184</v>
      </c>
      <c r="F53" s="12" t="n">
        <v>40.7780082201776</v>
      </c>
      <c r="G53" s="12" t="n">
        <v>45.7556973777125</v>
      </c>
      <c r="H53" s="12" t="n">
        <v>2.93672935236004</v>
      </c>
      <c r="I53" s="12" t="n">
        <v>3.45133321049811</v>
      </c>
      <c r="J53" s="13" t="n">
        <v>2280</v>
      </c>
      <c r="K53" s="13" t="n">
        <v>5252</v>
      </c>
    </row>
    <row r="54" customFormat="false" ht="15" hidden="false" customHeight="true" outlineLevel="0" collapsed="false">
      <c r="B54" s="11" t="s">
        <v>170</v>
      </c>
      <c r="C54" s="11" t="s">
        <v>171</v>
      </c>
      <c r="D54" s="12" t="n">
        <v>55.2728417137954</v>
      </c>
      <c r="E54" s="12" t="n">
        <v>0.798034967490169</v>
      </c>
      <c r="F54" s="12" t="n">
        <v>53.703234023773</v>
      </c>
      <c r="G54" s="12" t="n">
        <v>56.8320099989647</v>
      </c>
      <c r="H54" s="12" t="n">
        <v>1.44381027417121</v>
      </c>
      <c r="I54" s="12" t="n">
        <v>2.76079381595908</v>
      </c>
      <c r="J54" s="13" t="n">
        <v>6091</v>
      </c>
      <c r="K54" s="13" t="n">
        <v>10718</v>
      </c>
    </row>
    <row r="55" customFormat="false" ht="15" hidden="false" customHeight="false" outlineLevel="0" collapsed="false">
      <c r="B55" s="11"/>
      <c r="C55" s="11" t="s">
        <v>170</v>
      </c>
      <c r="D55" s="12" t="n">
        <v>44.5982719204334</v>
      </c>
      <c r="E55" s="12" t="n">
        <v>1.42637359421576</v>
      </c>
      <c r="F55" s="12" t="n">
        <v>41.8208750708857</v>
      </c>
      <c r="G55" s="12" t="n">
        <v>47.4098119192209</v>
      </c>
      <c r="H55" s="12" t="n">
        <v>3.19827099301183</v>
      </c>
      <c r="I55" s="12" t="n">
        <v>4.57660868751773</v>
      </c>
      <c r="J55" s="13" t="n">
        <v>2478</v>
      </c>
      <c r="K55" s="13" t="n">
        <v>5559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269</v>
      </c>
      <c r="K2" s="9" t="str">
        <f aca="false">HYPERLINK("#'INDICE'!A1", "Índice")</f>
        <v>Índice</v>
      </c>
    </row>
    <row r="3" customFormat="false" ht="15" hidden="false" customHeight="false" outlineLevel="0" collapsed="false">
      <c r="B3" s="7" t="s">
        <v>109</v>
      </c>
      <c r="C3" s="8" t="s">
        <v>68</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36.9438683145531</v>
      </c>
      <c r="E9" s="12" t="n">
        <v>0.718846908513575</v>
      </c>
      <c r="F9" s="12" t="n">
        <v>35.54578945512</v>
      </c>
      <c r="G9" s="12" t="n">
        <v>38.3642057838903</v>
      </c>
      <c r="H9" s="12" t="n">
        <v>1.94578137403766</v>
      </c>
      <c r="I9" s="12" t="n">
        <v>3.47993159660918</v>
      </c>
      <c r="J9" s="13" t="n">
        <v>5668</v>
      </c>
      <c r="K9" s="13" t="n">
        <v>15689</v>
      </c>
    </row>
    <row r="10" customFormat="false" ht="15" hidden="false" customHeight="true" outlineLevel="0" collapsed="false">
      <c r="B10" s="11" t="s">
        <v>127</v>
      </c>
      <c r="C10" s="11" t="s">
        <v>128</v>
      </c>
      <c r="D10" s="12" t="n">
        <v>38.8909659553944</v>
      </c>
      <c r="E10" s="12" t="n">
        <v>0.892098488498991</v>
      </c>
      <c r="F10" s="12" t="n">
        <v>37.1562038686681</v>
      </c>
      <c r="G10" s="12" t="n">
        <v>40.6543258688326</v>
      </c>
      <c r="H10" s="12" t="n">
        <v>2.29384502694578</v>
      </c>
      <c r="I10" s="12" t="n">
        <v>3.31886001068928</v>
      </c>
      <c r="J10" s="13" t="n">
        <v>3839</v>
      </c>
      <c r="K10" s="13" t="n">
        <v>9912</v>
      </c>
    </row>
    <row r="11" customFormat="false" ht="15" hidden="false" customHeight="false" outlineLevel="0" collapsed="false">
      <c r="B11" s="11"/>
      <c r="C11" s="11" t="s">
        <v>129</v>
      </c>
      <c r="D11" s="12" t="n">
        <v>33.0608866730752</v>
      </c>
      <c r="E11" s="12" t="n">
        <v>1.20951934565028</v>
      </c>
      <c r="F11" s="12" t="n">
        <v>30.7319191419577</v>
      </c>
      <c r="G11" s="12" t="n">
        <v>35.4759574480445</v>
      </c>
      <c r="H11" s="12" t="n">
        <v>3.65846009397961</v>
      </c>
      <c r="I11" s="12" t="n">
        <v>3.81819733691194</v>
      </c>
      <c r="J11" s="13" t="n">
        <v>1829</v>
      </c>
      <c r="K11" s="13" t="n">
        <v>5777</v>
      </c>
    </row>
    <row r="12" customFormat="false" ht="15" hidden="false" customHeight="true" outlineLevel="0" collapsed="false">
      <c r="B12" s="11" t="s">
        <v>130</v>
      </c>
      <c r="C12" s="11" t="s">
        <v>131</v>
      </c>
      <c r="D12" s="12" t="n">
        <v>33.9063026290906</v>
      </c>
      <c r="E12" s="12" t="n">
        <v>0.830566602387734</v>
      </c>
      <c r="F12" s="12" t="n">
        <v>32.2965316241429</v>
      </c>
      <c r="G12" s="12" t="n">
        <v>35.5541743239075</v>
      </c>
      <c r="H12" s="12" t="n">
        <v>2.44959355041895</v>
      </c>
      <c r="I12" s="12" t="n">
        <v>2.449389231911</v>
      </c>
      <c r="J12" s="13" t="n">
        <v>2766</v>
      </c>
      <c r="K12" s="13" t="n">
        <v>7958</v>
      </c>
    </row>
    <row r="13" customFormat="false" ht="15" hidden="false" customHeight="false" outlineLevel="0" collapsed="false">
      <c r="B13" s="11"/>
      <c r="C13" s="11" t="s">
        <v>132</v>
      </c>
      <c r="D13" s="12" t="n">
        <v>40.498391936635</v>
      </c>
      <c r="E13" s="12" t="n">
        <v>1.17331166538901</v>
      </c>
      <c r="F13" s="12" t="n">
        <v>38.2176806043871</v>
      </c>
      <c r="G13" s="12" t="n">
        <v>42.8208751006786</v>
      </c>
      <c r="H13" s="12" t="n">
        <v>2.89718087381051</v>
      </c>
      <c r="I13" s="12" t="n">
        <v>2.66623297918299</v>
      </c>
      <c r="J13" s="13" t="n">
        <v>1928</v>
      </c>
      <c r="K13" s="13" t="n">
        <v>4668</v>
      </c>
    </row>
    <row r="14" customFormat="false" ht="15" hidden="false" customHeight="false" outlineLevel="0" collapsed="false">
      <c r="B14" s="11"/>
      <c r="C14" s="11" t="s">
        <v>133</v>
      </c>
      <c r="D14" s="12" t="n">
        <v>27.925441153789</v>
      </c>
      <c r="E14" s="12" t="n">
        <v>1.24516888678901</v>
      </c>
      <c r="F14" s="12" t="n">
        <v>25.5459630622898</v>
      </c>
      <c r="G14" s="12" t="n">
        <v>30.4359532524526</v>
      </c>
      <c r="H14" s="12" t="n">
        <v>4.45890498177523</v>
      </c>
      <c r="I14" s="12" t="n">
        <v>2.35873782568649</v>
      </c>
      <c r="J14" s="13" t="n">
        <v>974</v>
      </c>
      <c r="K14" s="13" t="n">
        <v>3063</v>
      </c>
    </row>
    <row r="15" customFormat="false" ht="15" hidden="false" customHeight="true" outlineLevel="0" collapsed="false">
      <c r="B15" s="11" t="s">
        <v>134</v>
      </c>
      <c r="C15" s="11" t="s">
        <v>135</v>
      </c>
      <c r="D15" s="12" t="n">
        <v>37.8990829711309</v>
      </c>
      <c r="E15" s="12" t="n">
        <v>2.93994307047057</v>
      </c>
      <c r="F15" s="12" t="n">
        <v>32.2812635348046</v>
      </c>
      <c r="G15" s="12" t="n">
        <v>43.8613311530698</v>
      </c>
      <c r="H15" s="12" t="n">
        <v>7.75729342240293</v>
      </c>
      <c r="I15" s="12" t="n">
        <v>2.16672172634699</v>
      </c>
      <c r="J15" s="13" t="n">
        <v>238</v>
      </c>
      <c r="K15" s="13" t="n">
        <v>591</v>
      </c>
    </row>
    <row r="16" customFormat="false" ht="15" hidden="false" customHeight="false" outlineLevel="0" collapsed="false">
      <c r="B16" s="11"/>
      <c r="C16" s="11" t="s">
        <v>136</v>
      </c>
      <c r="D16" s="12" t="n">
        <v>28.1004790043968</v>
      </c>
      <c r="E16" s="12" t="n">
        <v>1.97110217485719</v>
      </c>
      <c r="F16" s="12" t="n">
        <v>24.3609412364599</v>
      </c>
      <c r="G16" s="12" t="n">
        <v>32.1699125655588</v>
      </c>
      <c r="H16" s="12" t="n">
        <v>7.01447891528386</v>
      </c>
      <c r="I16" s="12" t="n">
        <v>1.12303011217945</v>
      </c>
      <c r="J16" s="13" t="n">
        <v>166</v>
      </c>
      <c r="K16" s="13" t="n">
        <v>585</v>
      </c>
    </row>
    <row r="17" customFormat="false" ht="15" hidden="false" customHeight="false" outlineLevel="0" collapsed="false">
      <c r="B17" s="11"/>
      <c r="C17" s="11" t="s">
        <v>137</v>
      </c>
      <c r="D17" s="12" t="n">
        <v>35.4741540416889</v>
      </c>
      <c r="E17" s="12" t="n">
        <v>2.55650686286689</v>
      </c>
      <c r="F17" s="12" t="n">
        <v>30.5807943391597</v>
      </c>
      <c r="G17" s="12" t="n">
        <v>40.6915444382798</v>
      </c>
      <c r="H17" s="12" t="n">
        <v>7.2066746394079</v>
      </c>
      <c r="I17" s="12" t="n">
        <v>1.33626940296875</v>
      </c>
      <c r="J17" s="13" t="n">
        <v>173</v>
      </c>
      <c r="K17" s="13" t="n">
        <v>469</v>
      </c>
    </row>
    <row r="18" customFormat="false" ht="15" hidden="false" customHeight="false" outlineLevel="0" collapsed="false">
      <c r="B18" s="11"/>
      <c r="C18" s="11" t="s">
        <v>138</v>
      </c>
      <c r="D18" s="12" t="n">
        <v>35.3302349130858</v>
      </c>
      <c r="E18" s="12" t="n">
        <v>2.75164546688505</v>
      </c>
      <c r="F18" s="12" t="n">
        <v>30.062616529001</v>
      </c>
      <c r="G18" s="12" t="n">
        <v>40.9800188048886</v>
      </c>
      <c r="H18" s="12" t="n">
        <v>7.78835881973115</v>
      </c>
      <c r="I18" s="12" t="n">
        <v>1.96513250229183</v>
      </c>
      <c r="J18" s="13" t="n">
        <v>208</v>
      </c>
      <c r="K18" s="13" t="n">
        <v>594</v>
      </c>
    </row>
    <row r="19" customFormat="false" ht="15" hidden="false" customHeight="false" outlineLevel="0" collapsed="false">
      <c r="B19" s="11"/>
      <c r="C19" s="11" t="s">
        <v>139</v>
      </c>
      <c r="D19" s="12" t="n">
        <v>33.8730666226351</v>
      </c>
      <c r="E19" s="12" t="n">
        <v>2.95040769836239</v>
      </c>
      <c r="F19" s="12" t="n">
        <v>28.2530927037881</v>
      </c>
      <c r="G19" s="12" t="n">
        <v>39.9878825692809</v>
      </c>
      <c r="H19" s="12" t="n">
        <v>8.71018774659993</v>
      </c>
      <c r="I19" s="12" t="n">
        <v>1.60502284249251</v>
      </c>
      <c r="J19" s="13" t="n">
        <v>138</v>
      </c>
      <c r="K19" s="13" t="n">
        <v>414</v>
      </c>
    </row>
    <row r="20" customFormat="false" ht="15" hidden="false" customHeight="false" outlineLevel="0" collapsed="false">
      <c r="B20" s="11"/>
      <c r="C20" s="11" t="s">
        <v>140</v>
      </c>
      <c r="D20" s="12" t="n">
        <v>32.86264163199</v>
      </c>
      <c r="E20" s="12" t="n">
        <v>2.47004865153106</v>
      </c>
      <c r="F20" s="12" t="n">
        <v>28.1609821734253</v>
      </c>
      <c r="G20" s="12" t="n">
        <v>37.9347670493151</v>
      </c>
      <c r="H20" s="12" t="n">
        <v>7.51628149432335</v>
      </c>
      <c r="I20" s="12" t="n">
        <v>1.62876935537827</v>
      </c>
      <c r="J20" s="13" t="n">
        <v>199</v>
      </c>
      <c r="K20" s="13" t="n">
        <v>590</v>
      </c>
    </row>
    <row r="21" customFormat="false" ht="15" hidden="false" customHeight="false" outlineLevel="0" collapsed="false">
      <c r="B21" s="11"/>
      <c r="C21" s="11" t="s">
        <v>141</v>
      </c>
      <c r="D21" s="12" t="n">
        <v>42.3409444671971</v>
      </c>
      <c r="E21" s="12" t="n">
        <v>1.97018639858032</v>
      </c>
      <c r="F21" s="12" t="n">
        <v>38.508572471105</v>
      </c>
      <c r="G21" s="12" t="n">
        <v>46.2677406308094</v>
      </c>
      <c r="H21" s="12" t="n">
        <v>4.6531470267667</v>
      </c>
      <c r="I21" s="12" t="n">
        <v>1.52636289689422</v>
      </c>
      <c r="J21" s="13" t="n">
        <v>437</v>
      </c>
      <c r="K21" s="13" t="n">
        <v>961</v>
      </c>
    </row>
    <row r="22" customFormat="false" ht="15" hidden="false" customHeight="false" outlineLevel="0" collapsed="false">
      <c r="B22" s="11"/>
      <c r="C22" s="11" t="s">
        <v>142</v>
      </c>
      <c r="D22" s="12" t="n">
        <v>40.1967945996732</v>
      </c>
      <c r="E22" s="12" t="n">
        <v>2.45201717412299</v>
      </c>
      <c r="F22" s="12" t="n">
        <v>35.4572493347794</v>
      </c>
      <c r="G22" s="12" t="n">
        <v>45.1269196452494</v>
      </c>
      <c r="H22" s="12" t="n">
        <v>6.10003160337298</v>
      </c>
      <c r="I22" s="12" t="n">
        <v>2.41106081128803</v>
      </c>
      <c r="J22" s="13" t="n">
        <v>398</v>
      </c>
      <c r="K22" s="13" t="n">
        <v>965</v>
      </c>
    </row>
    <row r="23" customFormat="false" ht="15" hidden="false" customHeight="false" outlineLevel="0" collapsed="false">
      <c r="B23" s="11"/>
      <c r="C23" s="11" t="s">
        <v>143</v>
      </c>
      <c r="D23" s="12" t="n">
        <v>42.5888644139837</v>
      </c>
      <c r="E23" s="12" t="n">
        <v>2.14531320591181</v>
      </c>
      <c r="F23" s="12" t="n">
        <v>38.4126298643328</v>
      </c>
      <c r="G23" s="12" t="n">
        <v>46.8735737502953</v>
      </c>
      <c r="H23" s="12" t="n">
        <v>5.03726322697491</v>
      </c>
      <c r="I23" s="12" t="n">
        <v>1.52842891127095</v>
      </c>
      <c r="J23" s="13" t="n">
        <v>337</v>
      </c>
      <c r="K23" s="13" t="n">
        <v>813</v>
      </c>
    </row>
    <row r="24" customFormat="false" ht="15" hidden="false" customHeight="false" outlineLevel="0" collapsed="false">
      <c r="B24" s="11"/>
      <c r="C24" s="11" t="s">
        <v>144</v>
      </c>
      <c r="D24" s="12" t="n">
        <v>29.1807470490697</v>
      </c>
      <c r="E24" s="12" t="n">
        <v>2.66190808790621</v>
      </c>
      <c r="F24" s="12" t="n">
        <v>24.1758939934871</v>
      </c>
      <c r="G24" s="12" t="n">
        <v>34.7468984131998</v>
      </c>
      <c r="H24" s="12" t="n">
        <v>9.12213824899684</v>
      </c>
      <c r="I24" s="12" t="n">
        <v>1.93039755690034</v>
      </c>
      <c r="J24" s="13" t="n">
        <v>179</v>
      </c>
      <c r="K24" s="13" t="n">
        <v>564</v>
      </c>
    </row>
    <row r="25" customFormat="false" ht="15" hidden="false" customHeight="false" outlineLevel="0" collapsed="false">
      <c r="B25" s="11"/>
      <c r="C25" s="11" t="s">
        <v>145</v>
      </c>
      <c r="D25" s="12" t="n">
        <v>44.6358320654588</v>
      </c>
      <c r="E25" s="12" t="n">
        <v>3.50590760018367</v>
      </c>
      <c r="F25" s="12" t="n">
        <v>37.8178519227949</v>
      </c>
      <c r="G25" s="12" t="n">
        <v>51.6617723649874</v>
      </c>
      <c r="H25" s="12" t="n">
        <v>7.85446901727346</v>
      </c>
      <c r="I25" s="12" t="n">
        <v>2.12381358574874</v>
      </c>
      <c r="J25" s="13" t="n">
        <v>187</v>
      </c>
      <c r="K25" s="13" t="n">
        <v>428</v>
      </c>
    </row>
    <row r="26" customFormat="false" ht="15" hidden="false" customHeight="false" outlineLevel="0" collapsed="false">
      <c r="B26" s="11"/>
      <c r="C26" s="11" t="s">
        <v>146</v>
      </c>
      <c r="D26" s="12" t="n">
        <v>35.0248777438841</v>
      </c>
      <c r="E26" s="12" t="n">
        <v>2.15857473384193</v>
      </c>
      <c r="F26" s="12" t="n">
        <v>30.8725813461615</v>
      </c>
      <c r="G26" s="12" t="n">
        <v>39.4172006723018</v>
      </c>
      <c r="H26" s="12" t="n">
        <v>6.1629757843162</v>
      </c>
      <c r="I26" s="12" t="n">
        <v>1.12609008544482</v>
      </c>
      <c r="J26" s="13" t="n">
        <v>198</v>
      </c>
      <c r="K26" s="13" t="n">
        <v>551</v>
      </c>
    </row>
    <row r="27" customFormat="false" ht="15" hidden="false" customHeight="false" outlineLevel="0" collapsed="false">
      <c r="B27" s="11"/>
      <c r="C27" s="11" t="s">
        <v>147</v>
      </c>
      <c r="D27" s="12" t="n">
        <v>36.5413905768958</v>
      </c>
      <c r="E27" s="12" t="n">
        <v>2.33387163874865</v>
      </c>
      <c r="F27" s="12" t="n">
        <v>32.064451685722</v>
      </c>
      <c r="G27" s="12" t="n">
        <v>41.2637403889758</v>
      </c>
      <c r="H27" s="12" t="n">
        <v>6.38692617304032</v>
      </c>
      <c r="I27" s="12" t="n">
        <v>2.03421196067039</v>
      </c>
      <c r="J27" s="13" t="n">
        <v>325</v>
      </c>
      <c r="K27" s="13" t="n">
        <v>867</v>
      </c>
    </row>
    <row r="28" customFormat="false" ht="15" hidden="false" customHeight="false" outlineLevel="0" collapsed="false">
      <c r="B28" s="11"/>
      <c r="C28" s="11" t="s">
        <v>148</v>
      </c>
      <c r="D28" s="12" t="n">
        <v>27.0430724165085</v>
      </c>
      <c r="E28" s="12" t="n">
        <v>4.27986056927289</v>
      </c>
      <c r="F28" s="12" t="n">
        <v>19.3794468529286</v>
      </c>
      <c r="G28" s="12" t="n">
        <v>36.3701070224152</v>
      </c>
      <c r="H28" s="12" t="n">
        <v>15.8260884834234</v>
      </c>
      <c r="I28" s="12" t="n">
        <v>2.49740486740196</v>
      </c>
      <c r="J28" s="13" t="n">
        <v>89</v>
      </c>
      <c r="K28" s="13" t="n">
        <v>270</v>
      </c>
    </row>
    <row r="29" customFormat="false" ht="15" hidden="false" customHeight="false" outlineLevel="0" collapsed="false">
      <c r="B29" s="11"/>
      <c r="C29" s="11" t="s">
        <v>149</v>
      </c>
      <c r="D29" s="12" t="n">
        <v>31.798480736499</v>
      </c>
      <c r="E29" s="12" t="n">
        <v>2.6483987203044</v>
      </c>
      <c r="F29" s="12" t="n">
        <v>26.7844361492759</v>
      </c>
      <c r="G29" s="12" t="n">
        <v>37.2733076354898</v>
      </c>
      <c r="H29" s="12" t="n">
        <v>8.32869577087849</v>
      </c>
      <c r="I29" s="12" t="n">
        <v>1.9696252873687</v>
      </c>
      <c r="J29" s="13" t="n">
        <v>205</v>
      </c>
      <c r="K29" s="13" t="n">
        <v>610</v>
      </c>
    </row>
    <row r="30" customFormat="false" ht="15" hidden="false" customHeight="false" outlineLevel="0" collapsed="false">
      <c r="B30" s="11"/>
      <c r="C30" s="11" t="s">
        <v>150</v>
      </c>
      <c r="D30" s="12" t="n">
        <v>24.2077892287334</v>
      </c>
      <c r="E30" s="12" t="n">
        <v>2.31504387781215</v>
      </c>
      <c r="F30" s="12" t="n">
        <v>19.899759791585</v>
      </c>
      <c r="G30" s="12" t="n">
        <v>29.1095183691287</v>
      </c>
      <c r="H30" s="12" t="n">
        <v>9.56321891246605</v>
      </c>
      <c r="I30" s="12" t="n">
        <v>1.46344523484237</v>
      </c>
      <c r="J30" s="13" t="n">
        <v>145</v>
      </c>
      <c r="K30" s="13" t="n">
        <v>502</v>
      </c>
    </row>
    <row r="31" customFormat="false" ht="15" hidden="false" customHeight="false" outlineLevel="0" collapsed="false">
      <c r="B31" s="11"/>
      <c r="C31" s="11" t="s">
        <v>151</v>
      </c>
      <c r="D31" s="12" t="n">
        <v>32.657916591203</v>
      </c>
      <c r="E31" s="12" t="n">
        <v>1.54059040176019</v>
      </c>
      <c r="F31" s="12" t="n">
        <v>29.7015021698421</v>
      </c>
      <c r="G31" s="12" t="n">
        <v>35.7589160127306</v>
      </c>
      <c r="H31" s="12" t="n">
        <v>4.71735665518595</v>
      </c>
      <c r="I31" s="12" t="n">
        <v>2.06557650552639</v>
      </c>
      <c r="J31" s="13" t="n">
        <v>646</v>
      </c>
      <c r="K31" s="13" t="n">
        <v>1915</v>
      </c>
    </row>
    <row r="32" customFormat="false" ht="15" hidden="false" customHeight="false" outlineLevel="0" collapsed="false">
      <c r="B32" s="11"/>
      <c r="C32" s="11" t="s">
        <v>152</v>
      </c>
      <c r="D32" s="12" t="n">
        <v>29.7821098807801</v>
      </c>
      <c r="E32" s="12" t="n">
        <v>2.06231465759209</v>
      </c>
      <c r="F32" s="12" t="n">
        <v>25.87593680334</v>
      </c>
      <c r="G32" s="12" t="n">
        <v>34.0074163811382</v>
      </c>
      <c r="H32" s="12" t="n">
        <v>6.92467614231391</v>
      </c>
      <c r="I32" s="12" t="n">
        <v>2.08667099955655</v>
      </c>
      <c r="J32" s="13" t="n">
        <v>310</v>
      </c>
      <c r="K32" s="13" t="n">
        <v>1027</v>
      </c>
    </row>
    <row r="33" customFormat="false" ht="15" hidden="false" customHeight="false" outlineLevel="0" collapsed="false">
      <c r="B33" s="11"/>
      <c r="C33" s="11" t="s">
        <v>153</v>
      </c>
      <c r="D33" s="12" t="n">
        <v>39.0934825661172</v>
      </c>
      <c r="E33" s="12" t="n">
        <v>3.03185314395773</v>
      </c>
      <c r="F33" s="12" t="n">
        <v>33.2711158341576</v>
      </c>
      <c r="G33" s="12" t="n">
        <v>45.2439088918159</v>
      </c>
      <c r="H33" s="12" t="n">
        <v>7.75539283007106</v>
      </c>
      <c r="I33" s="12" t="n">
        <v>1.8800835759361</v>
      </c>
      <c r="J33" s="13" t="n">
        <v>195</v>
      </c>
      <c r="K33" s="13" t="n">
        <v>488</v>
      </c>
    </row>
    <row r="34" customFormat="false" ht="15" hidden="false" customHeight="false" outlineLevel="0" collapsed="false">
      <c r="B34" s="11"/>
      <c r="C34" s="11" t="s">
        <v>154</v>
      </c>
      <c r="D34" s="12" t="n">
        <v>30.1958454944884</v>
      </c>
      <c r="E34" s="12" t="n">
        <v>2.49180985710147</v>
      </c>
      <c r="F34" s="12" t="n">
        <v>25.4980272763548</v>
      </c>
      <c r="G34" s="12" t="n">
        <v>35.3485344175279</v>
      </c>
      <c r="H34" s="12" t="n">
        <v>8.25216123706917</v>
      </c>
      <c r="I34" s="12" t="n">
        <v>2.28593067021156</v>
      </c>
      <c r="J34" s="13" t="n">
        <v>243</v>
      </c>
      <c r="K34" s="13" t="n">
        <v>777</v>
      </c>
    </row>
    <row r="35" customFormat="false" ht="15" hidden="false" customHeight="false" outlineLevel="0" collapsed="false">
      <c r="B35" s="11"/>
      <c r="C35" s="11" t="s">
        <v>155</v>
      </c>
      <c r="D35" s="12" t="n">
        <v>20.7490908367638</v>
      </c>
      <c r="E35" s="12" t="n">
        <v>2.61806494368365</v>
      </c>
      <c r="F35" s="12" t="n">
        <v>16.001913350919</v>
      </c>
      <c r="G35" s="12" t="n">
        <v>26.4609365558434</v>
      </c>
      <c r="H35" s="12" t="n">
        <v>12.6177332986797</v>
      </c>
      <c r="I35" s="12" t="n">
        <v>1.7298386744364</v>
      </c>
      <c r="J35" s="13" t="n">
        <v>97</v>
      </c>
      <c r="K35" s="13" t="n">
        <v>416</v>
      </c>
    </row>
    <row r="36" customFormat="false" ht="15" hidden="false" customHeight="false" outlineLevel="0" collapsed="false">
      <c r="B36" s="11"/>
      <c r="C36" s="11" t="s">
        <v>156</v>
      </c>
      <c r="D36" s="12" t="n">
        <v>42.3416601539177</v>
      </c>
      <c r="E36" s="12" t="n">
        <v>2.22655496987456</v>
      </c>
      <c r="F36" s="12" t="n">
        <v>38.0159926437388</v>
      </c>
      <c r="G36" s="12" t="n">
        <v>46.7879950543713</v>
      </c>
      <c r="H36" s="12" t="n">
        <v>5.25854433147101</v>
      </c>
      <c r="I36" s="12" t="n">
        <v>1.58391338989335</v>
      </c>
      <c r="J36" s="13" t="n">
        <v>322</v>
      </c>
      <c r="K36" s="13" t="n">
        <v>781</v>
      </c>
    </row>
    <row r="37" customFormat="false" ht="15" hidden="false" customHeight="false" outlineLevel="0" collapsed="false">
      <c r="B37" s="11"/>
      <c r="C37" s="11" t="s">
        <v>157</v>
      </c>
      <c r="D37" s="12" t="n">
        <v>46.0226062999021</v>
      </c>
      <c r="E37" s="12" t="n">
        <v>2.80513421661193</v>
      </c>
      <c r="F37" s="12" t="n">
        <v>40.5126264725034</v>
      </c>
      <c r="G37" s="12" t="n">
        <v>51.6315499685814</v>
      </c>
      <c r="H37" s="12" t="n">
        <v>6.09512246727733</v>
      </c>
      <c r="I37" s="12" t="n">
        <v>1.61545307433905</v>
      </c>
      <c r="J37" s="13" t="n">
        <v>233</v>
      </c>
      <c r="K37" s="13" t="n">
        <v>511</v>
      </c>
    </row>
    <row r="38" customFormat="false" ht="15" hidden="false" customHeight="true" outlineLevel="0" collapsed="false">
      <c r="B38" s="11" t="s">
        <v>158</v>
      </c>
      <c r="C38" s="11" t="s">
        <v>159</v>
      </c>
      <c r="D38" s="12" t="n">
        <v>34.6554991344126</v>
      </c>
      <c r="E38" s="12" t="n">
        <v>1.08782221020338</v>
      </c>
      <c r="F38" s="12" t="n">
        <v>32.5533686349255</v>
      </c>
      <c r="G38" s="12" t="n">
        <v>36.81927106522</v>
      </c>
      <c r="H38" s="12" t="n">
        <v>3.13895986892072</v>
      </c>
      <c r="I38" s="12" t="n">
        <v>4.02160765649209</v>
      </c>
      <c r="J38" s="13" t="n">
        <v>2627</v>
      </c>
      <c r="K38" s="13" t="n">
        <v>7697</v>
      </c>
    </row>
    <row r="39" customFormat="false" ht="15" hidden="false" customHeight="false" outlineLevel="0" collapsed="false">
      <c r="B39" s="11"/>
      <c r="C39" s="11" t="s">
        <v>160</v>
      </c>
      <c r="D39" s="12" t="n">
        <v>38.6557931203864</v>
      </c>
      <c r="E39" s="12" t="n">
        <v>0.946904394421348</v>
      </c>
      <c r="F39" s="12" t="n">
        <v>36.8154422958202</v>
      </c>
      <c r="G39" s="12" t="n">
        <v>40.5291301633772</v>
      </c>
      <c r="H39" s="12" t="n">
        <v>2.44957952737482</v>
      </c>
      <c r="I39" s="12" t="n">
        <v>3.02151845070736</v>
      </c>
      <c r="J39" s="13" t="n">
        <v>3041</v>
      </c>
      <c r="K39" s="13" t="n">
        <v>7992</v>
      </c>
    </row>
    <row r="40" customFormat="false" ht="15" hidden="false" customHeight="true" outlineLevel="0" collapsed="false">
      <c r="B40" s="11" t="s">
        <v>182</v>
      </c>
      <c r="C40" s="11" t="s">
        <v>183</v>
      </c>
      <c r="D40" s="12" t="n">
        <v>37.3699674121404</v>
      </c>
      <c r="E40" s="12" t="n">
        <v>0.943723576087793</v>
      </c>
      <c r="F40" s="12" t="n">
        <v>35.5386995054834</v>
      </c>
      <c r="G40" s="12" t="n">
        <v>39.2381587756986</v>
      </c>
      <c r="H40" s="12" t="n">
        <v>2.52535295436518</v>
      </c>
      <c r="I40" s="12" t="n">
        <v>3.01376534199712</v>
      </c>
      <c r="J40" s="13" t="n">
        <v>2881</v>
      </c>
      <c r="K40" s="13" t="n">
        <v>7921</v>
      </c>
    </row>
    <row r="41" customFormat="false" ht="15" hidden="false" customHeight="false" outlineLevel="0" collapsed="false">
      <c r="B41" s="11"/>
      <c r="C41" s="11" t="s">
        <v>184</v>
      </c>
      <c r="D41" s="12" t="n">
        <v>36.5137781094987</v>
      </c>
      <c r="E41" s="12" t="n">
        <v>0.955720666623579</v>
      </c>
      <c r="F41" s="12" t="n">
        <v>34.6609483427504</v>
      </c>
      <c r="G41" s="12" t="n">
        <v>38.4074323164373</v>
      </c>
      <c r="H41" s="12" t="n">
        <v>2.61742475335621</v>
      </c>
      <c r="I41" s="12" t="n">
        <v>3.06040572074314</v>
      </c>
      <c r="J41" s="13" t="n">
        <v>2787</v>
      </c>
      <c r="K41" s="13" t="n">
        <v>7768</v>
      </c>
    </row>
    <row r="42" customFormat="false" ht="15" hidden="false" customHeight="true" outlineLevel="0" collapsed="false">
      <c r="B42" s="11" t="s">
        <v>185</v>
      </c>
      <c r="C42" s="11" t="s">
        <v>186</v>
      </c>
      <c r="D42" s="12" t="n">
        <v>23.312082773882</v>
      </c>
      <c r="E42" s="12" t="n">
        <v>1.3691591486308</v>
      </c>
      <c r="F42" s="12" t="n">
        <v>20.7319136658515</v>
      </c>
      <c r="G42" s="12" t="n">
        <v>26.1076031812385</v>
      </c>
      <c r="H42" s="12" t="n">
        <v>5.87317384684632</v>
      </c>
      <c r="I42" s="12" t="n">
        <v>1.76160740721769</v>
      </c>
      <c r="J42" s="13" t="n">
        <v>409</v>
      </c>
      <c r="K42" s="13" t="n">
        <v>1681</v>
      </c>
    </row>
    <row r="43" customFormat="false" ht="15" hidden="false" customHeight="false" outlineLevel="0" collapsed="false">
      <c r="B43" s="11"/>
      <c r="C43" s="11" t="s">
        <v>187</v>
      </c>
      <c r="D43" s="12" t="n">
        <v>34.4746264103908</v>
      </c>
      <c r="E43" s="12" t="n">
        <v>3.10416100955145</v>
      </c>
      <c r="F43" s="12" t="n">
        <v>28.6462646397065</v>
      </c>
      <c r="G43" s="12" t="n">
        <v>40.8105887102778</v>
      </c>
      <c r="H43" s="12" t="n">
        <v>9.00419042283181</v>
      </c>
      <c r="I43" s="12" t="n">
        <v>2.9432591007644</v>
      </c>
      <c r="J43" s="13" t="n">
        <v>265</v>
      </c>
      <c r="K43" s="13" t="n">
        <v>691</v>
      </c>
    </row>
    <row r="44" customFormat="false" ht="15" hidden="false" customHeight="false" outlineLevel="0" collapsed="false">
      <c r="B44" s="11"/>
      <c r="C44" s="11" t="s">
        <v>188</v>
      </c>
      <c r="D44" s="12" t="n">
        <v>38.17895469879</v>
      </c>
      <c r="E44" s="12" t="n">
        <v>4.25312059399956</v>
      </c>
      <c r="F44" s="12" t="n">
        <v>30.2156699787399</v>
      </c>
      <c r="G44" s="12" t="n">
        <v>46.8324978275712</v>
      </c>
      <c r="H44" s="12" t="n">
        <v>11.139960817561</v>
      </c>
      <c r="I44" s="12" t="n">
        <v>3.28018837575446</v>
      </c>
      <c r="J44" s="13" t="n">
        <v>146</v>
      </c>
      <c r="K44" s="13" t="n">
        <v>429</v>
      </c>
    </row>
    <row r="45" customFormat="false" ht="15" hidden="false" customHeight="false" outlineLevel="0" collapsed="false">
      <c r="B45" s="11"/>
      <c r="C45" s="11" t="s">
        <v>189</v>
      </c>
      <c r="D45" s="12" t="n">
        <v>38.4041368811508</v>
      </c>
      <c r="E45" s="12" t="n">
        <v>0.748408546332875</v>
      </c>
      <c r="F45" s="12" t="n">
        <v>36.9475369306773</v>
      </c>
      <c r="G45" s="12" t="n">
        <v>39.8818391786701</v>
      </c>
      <c r="H45" s="12" t="n">
        <v>1.94877064585248</v>
      </c>
      <c r="I45" s="12" t="n">
        <v>2.98463187140706</v>
      </c>
      <c r="J45" s="13" t="n">
        <v>4750</v>
      </c>
      <c r="K45" s="13" t="n">
        <v>12606</v>
      </c>
    </row>
    <row r="46" customFormat="false" ht="15" hidden="false" customHeight="false" outlineLevel="0" collapsed="false">
      <c r="B46" s="11"/>
      <c r="C46" s="11" t="s">
        <v>190</v>
      </c>
      <c r="D46" s="12" t="n">
        <v>31.6873941125982</v>
      </c>
      <c r="E46" s="12" t="n">
        <v>5.1085432125187</v>
      </c>
      <c r="F46" s="12" t="n">
        <v>22.557207374586</v>
      </c>
      <c r="G46" s="12" t="n">
        <v>42.4857044728692</v>
      </c>
      <c r="H46" s="12" t="n">
        <v>16.1216892571411</v>
      </c>
      <c r="I46" s="12" t="n">
        <v>3.38776350138071</v>
      </c>
      <c r="J46" s="13" t="n">
        <v>98</v>
      </c>
      <c r="K46" s="13" t="n">
        <v>282</v>
      </c>
    </row>
    <row r="47" customFormat="false" ht="15" hidden="false" customHeight="true" outlineLevel="0" collapsed="false">
      <c r="B47" s="11" t="s">
        <v>161</v>
      </c>
      <c r="C47" s="11" t="s">
        <v>162</v>
      </c>
      <c r="D47" s="12" t="n">
        <v>33.7493676148802</v>
      </c>
      <c r="E47" s="12" t="n">
        <v>1.42326652724984</v>
      </c>
      <c r="F47" s="12" t="n">
        <v>31.0166350729919</v>
      </c>
      <c r="G47" s="12" t="n">
        <v>36.5951428017905</v>
      </c>
      <c r="H47" s="12" t="n">
        <v>4.21716502510796</v>
      </c>
      <c r="I47" s="12" t="n">
        <v>2.72155259664377</v>
      </c>
      <c r="J47" s="13" t="n">
        <v>955</v>
      </c>
      <c r="K47" s="13" t="n">
        <v>3005</v>
      </c>
    </row>
    <row r="48" customFormat="false" ht="15" hidden="false" customHeight="false" outlineLevel="0" collapsed="false">
      <c r="B48" s="11"/>
      <c r="C48" s="11" t="s">
        <v>163</v>
      </c>
      <c r="D48" s="12" t="n">
        <v>37.0294211706143</v>
      </c>
      <c r="E48" s="12" t="n">
        <v>1.72554651690843</v>
      </c>
      <c r="F48" s="12" t="n">
        <v>33.7132180633432</v>
      </c>
      <c r="G48" s="12" t="n">
        <v>40.4726560981909</v>
      </c>
      <c r="H48" s="12" t="n">
        <v>4.6599338103556</v>
      </c>
      <c r="I48" s="12" t="n">
        <v>3.36983102401264</v>
      </c>
      <c r="J48" s="13" t="n">
        <v>951</v>
      </c>
      <c r="K48" s="13" t="n">
        <v>2640</v>
      </c>
    </row>
    <row r="49" customFormat="false" ht="15" hidden="false" customHeight="false" outlineLevel="0" collapsed="false">
      <c r="B49" s="11"/>
      <c r="C49" s="11" t="s">
        <v>164</v>
      </c>
      <c r="D49" s="12" t="n">
        <v>37.7385810127942</v>
      </c>
      <c r="E49" s="12" t="n">
        <v>1.76343323972588</v>
      </c>
      <c r="F49" s="12" t="n">
        <v>34.3473428010488</v>
      </c>
      <c r="G49" s="12" t="n">
        <v>41.2542513708526</v>
      </c>
      <c r="H49" s="12" t="n">
        <v>4.67275979223502</v>
      </c>
      <c r="I49" s="12" t="n">
        <v>3.73879726900046</v>
      </c>
      <c r="J49" s="13" t="n">
        <v>1034</v>
      </c>
      <c r="K49" s="13" t="n">
        <v>2826</v>
      </c>
    </row>
    <row r="50" customFormat="false" ht="15" hidden="false" customHeight="false" outlineLevel="0" collapsed="false">
      <c r="B50" s="11"/>
      <c r="C50" s="11" t="s">
        <v>165</v>
      </c>
      <c r="D50" s="12" t="n">
        <v>37.5992350514684</v>
      </c>
      <c r="E50" s="12" t="n">
        <v>1.6196002633437</v>
      </c>
      <c r="F50" s="12" t="n">
        <v>34.4799525554814</v>
      </c>
      <c r="G50" s="12" t="n">
        <v>40.8248780944727</v>
      </c>
      <c r="H50" s="12" t="n">
        <v>4.30753514300671</v>
      </c>
      <c r="I50" s="12" t="n">
        <v>3.38869663055939</v>
      </c>
      <c r="J50" s="13" t="n">
        <v>1118</v>
      </c>
      <c r="K50" s="13" t="n">
        <v>3032</v>
      </c>
    </row>
    <row r="51" customFormat="false" ht="15" hidden="false" customHeight="false" outlineLevel="0" collapsed="false">
      <c r="B51" s="11"/>
      <c r="C51" s="11" t="s">
        <v>166</v>
      </c>
      <c r="D51" s="12" t="n">
        <v>38.3092618176835</v>
      </c>
      <c r="E51" s="12" t="n">
        <v>1.27903654408897</v>
      </c>
      <c r="F51" s="12" t="n">
        <v>35.8338361633321</v>
      </c>
      <c r="G51" s="12" t="n">
        <v>40.8468339415485</v>
      </c>
      <c r="H51" s="12" t="n">
        <v>3.33871362537862</v>
      </c>
      <c r="I51" s="12" t="n">
        <v>2.83878122954543</v>
      </c>
      <c r="J51" s="13" t="n">
        <v>1578</v>
      </c>
      <c r="K51" s="13" t="n">
        <v>4102</v>
      </c>
    </row>
    <row r="52" customFormat="false" ht="15" hidden="false" customHeight="true" outlineLevel="0" collapsed="false">
      <c r="B52" s="11" t="s">
        <v>167</v>
      </c>
      <c r="C52" s="11" t="s">
        <v>168</v>
      </c>
      <c r="D52" s="12" t="n">
        <v>37.7901570301131</v>
      </c>
      <c r="E52" s="12" t="n">
        <v>0.871670635044895</v>
      </c>
      <c r="F52" s="12" t="n">
        <v>36.0967036039193</v>
      </c>
      <c r="G52" s="12" t="n">
        <v>39.5139323405651</v>
      </c>
      <c r="H52" s="12" t="n">
        <v>2.30660760247782</v>
      </c>
      <c r="I52" s="12" t="n">
        <v>3.41715958966917</v>
      </c>
      <c r="J52" s="13" t="n">
        <v>3958</v>
      </c>
      <c r="K52" s="13" t="n">
        <v>10574</v>
      </c>
    </row>
    <row r="53" customFormat="false" ht="15" hidden="false" customHeight="false" outlineLevel="0" collapsed="false">
      <c r="B53" s="11"/>
      <c r="C53" s="11" t="s">
        <v>169</v>
      </c>
      <c r="D53" s="12" t="n">
        <v>35.2425496300768</v>
      </c>
      <c r="E53" s="12" t="n">
        <v>1.28785462892266</v>
      </c>
      <c r="F53" s="12" t="n">
        <v>32.7600028183246</v>
      </c>
      <c r="G53" s="12" t="n">
        <v>37.8074440922005</v>
      </c>
      <c r="H53" s="12" t="n">
        <v>3.65426066627024</v>
      </c>
      <c r="I53" s="12" t="n">
        <v>3.65548166766419</v>
      </c>
      <c r="J53" s="13" t="n">
        <v>1678</v>
      </c>
      <c r="K53" s="13" t="n">
        <v>5031</v>
      </c>
    </row>
    <row r="54" customFormat="false" ht="15" hidden="false" customHeight="true" outlineLevel="0" collapsed="false">
      <c r="B54" s="11" t="s">
        <v>170</v>
      </c>
      <c r="C54" s="11" t="s">
        <v>171</v>
      </c>
      <c r="D54" s="12" t="n">
        <v>38.2888063635301</v>
      </c>
      <c r="E54" s="12" t="n">
        <v>0.869061921836916</v>
      </c>
      <c r="F54" s="12" t="n">
        <v>36.5996342235756</v>
      </c>
      <c r="G54" s="12" t="n">
        <v>40.0067443241884</v>
      </c>
      <c r="H54" s="12" t="n">
        <v>2.26975454284386</v>
      </c>
      <c r="I54" s="12" t="n">
        <v>3.315660433337</v>
      </c>
      <c r="J54" s="13" t="n">
        <v>3881</v>
      </c>
      <c r="K54" s="13" t="n">
        <v>10374</v>
      </c>
    </row>
    <row r="55" customFormat="false" ht="15" hidden="false" customHeight="false" outlineLevel="0" collapsed="false">
      <c r="B55" s="11"/>
      <c r="C55" s="11" t="s">
        <v>170</v>
      </c>
      <c r="D55" s="12" t="n">
        <v>34.7875890421444</v>
      </c>
      <c r="E55" s="12" t="n">
        <v>1.19709327117813</v>
      </c>
      <c r="F55" s="12" t="n">
        <v>32.4783117019172</v>
      </c>
      <c r="G55" s="12" t="n">
        <v>37.1706718760522</v>
      </c>
      <c r="H55" s="12" t="n">
        <v>3.44115043364425</v>
      </c>
      <c r="I55" s="12" t="n">
        <v>3.35678048485141</v>
      </c>
      <c r="J55" s="13" t="n">
        <v>1787</v>
      </c>
      <c r="K55" s="13" t="n">
        <v>5315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5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270</v>
      </c>
      <c r="K2" s="9" t="str">
        <f aca="false">HYPERLINK("#'INDICE'!A1", "Índice")</f>
        <v>Índice</v>
      </c>
    </row>
    <row r="3" customFormat="false" ht="15" hidden="false" customHeight="false" outlineLevel="0" collapsed="false">
      <c r="B3" s="7" t="s">
        <v>109</v>
      </c>
      <c r="C3" s="8" t="s">
        <v>69</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64.1364948484393</v>
      </c>
      <c r="E9" s="12" t="n">
        <v>0.712084477812706</v>
      </c>
      <c r="F9" s="12" t="n">
        <v>62.7285549838559</v>
      </c>
      <c r="G9" s="12" t="n">
        <v>65.520483342709</v>
      </c>
      <c r="H9" s="12" t="n">
        <v>1.11026410079851</v>
      </c>
      <c r="I9" s="12" t="n">
        <v>3.646200853342</v>
      </c>
      <c r="J9" s="13" t="n">
        <v>10510</v>
      </c>
      <c r="K9" s="13" t="n">
        <v>16541</v>
      </c>
    </row>
    <row r="10" customFormat="false" ht="15" hidden="false" customHeight="true" outlineLevel="0" collapsed="false">
      <c r="B10" s="11" t="s">
        <v>127</v>
      </c>
      <c r="C10" s="11" t="s">
        <v>128</v>
      </c>
      <c r="D10" s="12" t="n">
        <v>68.3685289743717</v>
      </c>
      <c r="E10" s="12" t="n">
        <v>0.89719127835398</v>
      </c>
      <c r="F10" s="12" t="n">
        <v>66.5831050724087</v>
      </c>
      <c r="G10" s="12" t="n">
        <v>70.1013953205134</v>
      </c>
      <c r="H10" s="12" t="n">
        <v>1.31228694227178</v>
      </c>
      <c r="I10" s="12" t="n">
        <v>3.8773689259611</v>
      </c>
      <c r="J10" s="13" t="n">
        <v>7223</v>
      </c>
      <c r="K10" s="13" t="n">
        <v>10418</v>
      </c>
    </row>
    <row r="11" customFormat="false" ht="15" hidden="false" customHeight="false" outlineLevel="0" collapsed="false">
      <c r="B11" s="11"/>
      <c r="C11" s="11" t="s">
        <v>129</v>
      </c>
      <c r="D11" s="12" t="n">
        <v>55.7661513131275</v>
      </c>
      <c r="E11" s="12" t="n">
        <v>1.14477356373297</v>
      </c>
      <c r="F11" s="12" t="n">
        <v>53.509404332552</v>
      </c>
      <c r="G11" s="12" t="n">
        <v>57.9993370428196</v>
      </c>
      <c r="H11" s="12" t="n">
        <v>2.05281077638846</v>
      </c>
      <c r="I11" s="12" t="n">
        <v>3.25242363124459</v>
      </c>
      <c r="J11" s="13" t="n">
        <v>3287</v>
      </c>
      <c r="K11" s="13" t="n">
        <v>6123</v>
      </c>
    </row>
    <row r="12" customFormat="false" ht="15" hidden="false" customHeight="true" outlineLevel="0" collapsed="false">
      <c r="B12" s="11" t="s">
        <v>130</v>
      </c>
      <c r="C12" s="11" t="s">
        <v>131</v>
      </c>
      <c r="D12" s="12" t="n">
        <v>63.0728361548382</v>
      </c>
      <c r="E12" s="12" t="n">
        <v>0.827564421615594</v>
      </c>
      <c r="F12" s="12" t="n">
        <v>61.4351500020096</v>
      </c>
      <c r="G12" s="12" t="n">
        <v>64.6809584401333</v>
      </c>
      <c r="H12" s="12" t="n">
        <v>1.31207738872563</v>
      </c>
      <c r="I12" s="12" t="n">
        <v>2.46675208327066</v>
      </c>
      <c r="J12" s="13" t="n">
        <v>5271</v>
      </c>
      <c r="K12" s="13" t="n">
        <v>8390</v>
      </c>
    </row>
    <row r="13" customFormat="false" ht="15" hidden="false" customHeight="false" outlineLevel="0" collapsed="false">
      <c r="B13" s="11"/>
      <c r="C13" s="11" t="s">
        <v>132</v>
      </c>
      <c r="D13" s="12" t="n">
        <v>66.7842040162344</v>
      </c>
      <c r="E13" s="12" t="n">
        <v>1.18486513882381</v>
      </c>
      <c r="F13" s="12" t="n">
        <v>64.4189077256163</v>
      </c>
      <c r="G13" s="12" t="n">
        <v>69.0677648556314</v>
      </c>
      <c r="H13" s="12" t="n">
        <v>1.77416974010169</v>
      </c>
      <c r="I13" s="12" t="n">
        <v>3.10299673389253</v>
      </c>
      <c r="J13" s="13" t="n">
        <v>3394</v>
      </c>
      <c r="K13" s="13" t="n">
        <v>4904</v>
      </c>
    </row>
    <row r="14" customFormat="false" ht="15" hidden="false" customHeight="false" outlineLevel="0" collapsed="false">
      <c r="B14" s="11"/>
      <c r="C14" s="11" t="s">
        <v>133</v>
      </c>
      <c r="D14" s="12" t="n">
        <v>50.5216274632643</v>
      </c>
      <c r="E14" s="12" t="n">
        <v>1.35647485315785</v>
      </c>
      <c r="F14" s="12" t="n">
        <v>47.8577516616061</v>
      </c>
      <c r="G14" s="12" t="n">
        <v>53.1825449589676</v>
      </c>
      <c r="H14" s="12" t="n">
        <v>2.68493894846158</v>
      </c>
      <c r="I14" s="12" t="n">
        <v>2.38934724895916</v>
      </c>
      <c r="J14" s="13" t="n">
        <v>1845</v>
      </c>
      <c r="K14" s="13" t="n">
        <v>3247</v>
      </c>
    </row>
    <row r="15" customFormat="false" ht="15" hidden="false" customHeight="true" outlineLevel="0" collapsed="false">
      <c r="B15" s="11" t="s">
        <v>134</v>
      </c>
      <c r="C15" s="11" t="s">
        <v>135</v>
      </c>
      <c r="D15" s="12" t="n">
        <v>61.4999021634753</v>
      </c>
      <c r="E15" s="12" t="n">
        <v>2.56562985195532</v>
      </c>
      <c r="F15" s="12" t="n">
        <v>56.3179886281174</v>
      </c>
      <c r="G15" s="12" t="n">
        <v>66.4334795237096</v>
      </c>
      <c r="H15" s="12" t="n">
        <v>4.17176249343539</v>
      </c>
      <c r="I15" s="12" t="n">
        <v>1.82092912443663</v>
      </c>
      <c r="J15" s="13" t="n">
        <v>418</v>
      </c>
      <c r="K15" s="13" t="n">
        <v>656</v>
      </c>
    </row>
    <row r="16" customFormat="false" ht="15" hidden="false" customHeight="false" outlineLevel="0" collapsed="false">
      <c r="B16" s="11"/>
      <c r="C16" s="11" t="s">
        <v>136</v>
      </c>
      <c r="D16" s="12" t="n">
        <v>47.5970719859586</v>
      </c>
      <c r="E16" s="12" t="n">
        <v>2.22044669517778</v>
      </c>
      <c r="F16" s="12" t="n">
        <v>43.2227468345061</v>
      </c>
      <c r="G16" s="12" t="n">
        <v>52.0085791605543</v>
      </c>
      <c r="H16" s="12" t="n">
        <v>4.66509094473883</v>
      </c>
      <c r="I16" s="12" t="n">
        <v>1.22161227417128</v>
      </c>
      <c r="J16" s="13" t="n">
        <v>302</v>
      </c>
      <c r="K16" s="13" t="n">
        <v>619</v>
      </c>
    </row>
    <row r="17" customFormat="false" ht="15" hidden="false" customHeight="false" outlineLevel="0" collapsed="false">
      <c r="B17" s="11"/>
      <c r="C17" s="11" t="s">
        <v>137</v>
      </c>
      <c r="D17" s="12" t="n">
        <v>52.651775451468</v>
      </c>
      <c r="E17" s="12" t="n">
        <v>2.78488876594728</v>
      </c>
      <c r="F17" s="12" t="n">
        <v>47.1180690872415</v>
      </c>
      <c r="G17" s="12" t="n">
        <v>58.1210946360578</v>
      </c>
      <c r="H17" s="12" t="n">
        <v>5.28925898902357</v>
      </c>
      <c r="I17" s="12" t="n">
        <v>1.63638214308339</v>
      </c>
      <c r="J17" s="13" t="n">
        <v>289</v>
      </c>
      <c r="K17" s="13" t="n">
        <v>527</v>
      </c>
    </row>
    <row r="18" customFormat="false" ht="15" hidden="false" customHeight="false" outlineLevel="0" collapsed="false">
      <c r="B18" s="11"/>
      <c r="C18" s="11" t="s">
        <v>138</v>
      </c>
      <c r="D18" s="12" t="n">
        <v>67.1142245349989</v>
      </c>
      <c r="E18" s="12" t="n">
        <v>3.10794346272631</v>
      </c>
      <c r="F18" s="12" t="n">
        <v>60.6593079351975</v>
      </c>
      <c r="G18" s="12" t="n">
        <v>72.9817711604381</v>
      </c>
      <c r="H18" s="12" t="n">
        <v>4.63082674985773</v>
      </c>
      <c r="I18" s="12" t="n">
        <v>2.66964424212259</v>
      </c>
      <c r="J18" s="13" t="n">
        <v>410</v>
      </c>
      <c r="K18" s="13" t="n">
        <v>611</v>
      </c>
    </row>
    <row r="19" customFormat="false" ht="15" hidden="false" customHeight="false" outlineLevel="0" collapsed="false">
      <c r="B19" s="11"/>
      <c r="C19" s="11" t="s">
        <v>139</v>
      </c>
      <c r="D19" s="12" t="n">
        <v>52.7609208848315</v>
      </c>
      <c r="E19" s="12" t="n">
        <v>3.70150916522491</v>
      </c>
      <c r="F19" s="12" t="n">
        <v>45.3641807398275</v>
      </c>
      <c r="G19" s="12" t="n">
        <v>60.0384019069144</v>
      </c>
      <c r="H19" s="12" t="n">
        <v>7.01562653408703</v>
      </c>
      <c r="I19" s="12" t="n">
        <v>2.3418197660312</v>
      </c>
      <c r="J19" s="13" t="n">
        <v>228</v>
      </c>
      <c r="K19" s="13" t="n">
        <v>427</v>
      </c>
    </row>
    <row r="20" customFormat="false" ht="15" hidden="false" customHeight="false" outlineLevel="0" collapsed="false">
      <c r="B20" s="11"/>
      <c r="C20" s="11" t="s">
        <v>140</v>
      </c>
      <c r="D20" s="12" t="n">
        <v>55.0152124192392</v>
      </c>
      <c r="E20" s="12" t="n">
        <v>2.91233472980222</v>
      </c>
      <c r="F20" s="12" t="n">
        <v>49.1961987967956</v>
      </c>
      <c r="G20" s="12" t="n">
        <v>60.7001515821132</v>
      </c>
      <c r="H20" s="12" t="n">
        <v>5.29368987546389</v>
      </c>
      <c r="I20" s="12" t="n">
        <v>2.11112924714599</v>
      </c>
      <c r="J20" s="13" t="n">
        <v>363</v>
      </c>
      <c r="K20" s="13" t="n">
        <v>617</v>
      </c>
    </row>
    <row r="21" customFormat="false" ht="15" hidden="false" customHeight="false" outlineLevel="0" collapsed="false">
      <c r="B21" s="11"/>
      <c r="C21" s="11" t="s">
        <v>141</v>
      </c>
      <c r="D21" s="12" t="n">
        <v>70.124962773237</v>
      </c>
      <c r="E21" s="12" t="n">
        <v>2.42057420292454</v>
      </c>
      <c r="F21" s="12" t="n">
        <v>65.1420988073915</v>
      </c>
      <c r="G21" s="12" t="n">
        <v>74.6724781057345</v>
      </c>
      <c r="H21" s="12" t="n">
        <v>3.45180105228997</v>
      </c>
      <c r="I21" s="12" t="n">
        <v>2.88066613382485</v>
      </c>
      <c r="J21" s="13" t="n">
        <v>763</v>
      </c>
      <c r="K21" s="13" t="n">
        <v>1031</v>
      </c>
    </row>
    <row r="22" customFormat="false" ht="15" hidden="false" customHeight="false" outlineLevel="0" collapsed="false">
      <c r="B22" s="11"/>
      <c r="C22" s="11" t="s">
        <v>142</v>
      </c>
      <c r="D22" s="12" t="n">
        <v>66.153467685329</v>
      </c>
      <c r="E22" s="12" t="n">
        <v>2.03015715933658</v>
      </c>
      <c r="F22" s="12" t="n">
        <v>62.0300458358516</v>
      </c>
      <c r="G22" s="12" t="n">
        <v>70.0453392921713</v>
      </c>
      <c r="H22" s="12" t="n">
        <v>3.06885977465822</v>
      </c>
      <c r="I22" s="12" t="n">
        <v>1.82785512900094</v>
      </c>
      <c r="J22" s="13" t="n">
        <v>672</v>
      </c>
      <c r="K22" s="13" t="n">
        <v>994</v>
      </c>
    </row>
    <row r="23" customFormat="false" ht="15" hidden="false" customHeight="false" outlineLevel="0" collapsed="false">
      <c r="B23" s="11"/>
      <c r="C23" s="11" t="s">
        <v>143</v>
      </c>
      <c r="D23" s="12" t="n">
        <v>67.1003884243266</v>
      </c>
      <c r="E23" s="12" t="n">
        <v>2.22484703564152</v>
      </c>
      <c r="F23" s="12" t="n">
        <v>62.5632489969839</v>
      </c>
      <c r="G23" s="12" t="n">
        <v>71.3395511045881</v>
      </c>
      <c r="H23" s="12" t="n">
        <v>3.31569919025226</v>
      </c>
      <c r="I23" s="12" t="n">
        <v>1.905914595045</v>
      </c>
      <c r="J23" s="13" t="n">
        <v>581</v>
      </c>
      <c r="K23" s="13" t="n">
        <v>851</v>
      </c>
    </row>
    <row r="24" customFormat="false" ht="15" hidden="false" customHeight="false" outlineLevel="0" collapsed="false">
      <c r="B24" s="11"/>
      <c r="C24" s="11" t="s">
        <v>144</v>
      </c>
      <c r="D24" s="12" t="n">
        <v>59.5214503201464</v>
      </c>
      <c r="E24" s="12" t="n">
        <v>2.93007981824882</v>
      </c>
      <c r="F24" s="12" t="n">
        <v>53.5801406543855</v>
      </c>
      <c r="G24" s="12" t="n">
        <v>65.1962770248244</v>
      </c>
      <c r="H24" s="12" t="n">
        <v>4.92272920516702</v>
      </c>
      <c r="I24" s="12" t="n">
        <v>2.05962565208283</v>
      </c>
      <c r="J24" s="13" t="n">
        <v>362</v>
      </c>
      <c r="K24" s="13" t="n">
        <v>579</v>
      </c>
    </row>
    <row r="25" customFormat="false" ht="15" hidden="false" customHeight="false" outlineLevel="0" collapsed="false">
      <c r="B25" s="11"/>
      <c r="C25" s="11" t="s">
        <v>145</v>
      </c>
      <c r="D25" s="12" t="n">
        <v>63.8761141749767</v>
      </c>
      <c r="E25" s="12" t="n">
        <v>3.16212190495626</v>
      </c>
      <c r="F25" s="12" t="n">
        <v>57.3879356432574</v>
      </c>
      <c r="G25" s="12" t="n">
        <v>69.8946389956098</v>
      </c>
      <c r="H25" s="12" t="n">
        <v>4.95039804126816</v>
      </c>
      <c r="I25" s="12" t="n">
        <v>2.05401026456997</v>
      </c>
      <c r="J25" s="13" t="n">
        <v>296</v>
      </c>
      <c r="K25" s="13" t="n">
        <v>475</v>
      </c>
    </row>
    <row r="26" customFormat="false" ht="15" hidden="false" customHeight="false" outlineLevel="0" collapsed="false">
      <c r="B26" s="11"/>
      <c r="C26" s="11" t="s">
        <v>146</v>
      </c>
      <c r="D26" s="12" t="n">
        <v>60.7259463158282</v>
      </c>
      <c r="E26" s="12" t="n">
        <v>2.76261503055695</v>
      </c>
      <c r="F26" s="12" t="n">
        <v>55.1330647276569</v>
      </c>
      <c r="G26" s="12" t="n">
        <v>66.0509475106142</v>
      </c>
      <c r="H26" s="12" t="n">
        <v>4.54931573431384</v>
      </c>
      <c r="I26" s="12" t="n">
        <v>1.86564614345466</v>
      </c>
      <c r="J26" s="13" t="n">
        <v>376</v>
      </c>
      <c r="K26" s="13" t="n">
        <v>584</v>
      </c>
    </row>
    <row r="27" customFormat="false" ht="15" hidden="false" customHeight="false" outlineLevel="0" collapsed="false">
      <c r="B27" s="11"/>
      <c r="C27" s="11" t="s">
        <v>147</v>
      </c>
      <c r="D27" s="12" t="n">
        <v>67.7323783465452</v>
      </c>
      <c r="E27" s="12" t="n">
        <v>2.12304727338025</v>
      </c>
      <c r="F27" s="12" t="n">
        <v>63.4033812670005</v>
      </c>
      <c r="G27" s="12" t="n">
        <v>71.7772404384506</v>
      </c>
      <c r="H27" s="12" t="n">
        <v>3.13446438056245</v>
      </c>
      <c r="I27" s="12" t="n">
        <v>1.86021261423482</v>
      </c>
      <c r="J27" s="13" t="n">
        <v>627</v>
      </c>
      <c r="K27" s="13" t="n">
        <v>903</v>
      </c>
    </row>
    <row r="28" customFormat="false" ht="15" hidden="false" customHeight="false" outlineLevel="0" collapsed="false">
      <c r="B28" s="11"/>
      <c r="C28" s="11" t="s">
        <v>148</v>
      </c>
      <c r="D28" s="12" t="n">
        <v>44.2145285519794</v>
      </c>
      <c r="E28" s="12" t="n">
        <v>4.36699854851801</v>
      </c>
      <c r="F28" s="12" t="n">
        <v>35.7564057287648</v>
      </c>
      <c r="G28" s="12" t="n">
        <v>53.022124693682</v>
      </c>
      <c r="H28" s="12" t="n">
        <v>9.87684069362878</v>
      </c>
      <c r="I28" s="12" t="n">
        <v>2.31180488542618</v>
      </c>
      <c r="J28" s="13" t="n">
        <v>158</v>
      </c>
      <c r="K28" s="13" t="n">
        <v>300</v>
      </c>
    </row>
    <row r="29" customFormat="false" ht="15" hidden="false" customHeight="false" outlineLevel="0" collapsed="false">
      <c r="B29" s="11"/>
      <c r="C29" s="11" t="s">
        <v>149</v>
      </c>
      <c r="D29" s="12" t="n">
        <v>52.1058173020319</v>
      </c>
      <c r="E29" s="12" t="n">
        <v>3.12290069721576</v>
      </c>
      <c r="F29" s="12" t="n">
        <v>45.9028992867183</v>
      </c>
      <c r="G29" s="12" t="n">
        <v>58.2444737848097</v>
      </c>
      <c r="H29" s="12" t="n">
        <v>5.99338204238088</v>
      </c>
      <c r="I29" s="12" t="n">
        <v>2.49326275282507</v>
      </c>
      <c r="J29" s="13" t="n">
        <v>356</v>
      </c>
      <c r="K29" s="13" t="n">
        <v>639</v>
      </c>
    </row>
    <row r="30" customFormat="false" ht="15" hidden="false" customHeight="false" outlineLevel="0" collapsed="false">
      <c r="B30" s="11"/>
      <c r="C30" s="11" t="s">
        <v>150</v>
      </c>
      <c r="D30" s="12" t="n">
        <v>45.7381020986634</v>
      </c>
      <c r="E30" s="12" t="n">
        <v>2.37719736024861</v>
      </c>
      <c r="F30" s="12" t="n">
        <v>41.0567338512417</v>
      </c>
      <c r="G30" s="12" t="n">
        <v>50.4959674278706</v>
      </c>
      <c r="H30" s="12" t="n">
        <v>5.19741146040705</v>
      </c>
      <c r="I30" s="12" t="n">
        <v>1.20679424039381</v>
      </c>
      <c r="J30" s="13" t="n">
        <v>274</v>
      </c>
      <c r="K30" s="13" t="n">
        <v>531</v>
      </c>
    </row>
    <row r="31" customFormat="false" ht="15" hidden="false" customHeight="false" outlineLevel="0" collapsed="false">
      <c r="B31" s="11"/>
      <c r="C31" s="11" t="s">
        <v>151</v>
      </c>
      <c r="D31" s="12" t="n">
        <v>69.6831329048897</v>
      </c>
      <c r="E31" s="12" t="n">
        <v>1.37356451162941</v>
      </c>
      <c r="F31" s="12" t="n">
        <v>66.9140932495519</v>
      </c>
      <c r="G31" s="12" t="n">
        <v>72.3163035496333</v>
      </c>
      <c r="H31" s="12" t="n">
        <v>1.97115780299974</v>
      </c>
      <c r="I31" s="12" t="n">
        <v>1.75667125629699</v>
      </c>
      <c r="J31" s="13" t="n">
        <v>1398</v>
      </c>
      <c r="K31" s="13" t="n">
        <v>1968</v>
      </c>
    </row>
    <row r="32" customFormat="false" ht="15" hidden="false" customHeight="false" outlineLevel="0" collapsed="false">
      <c r="B32" s="11"/>
      <c r="C32" s="11" t="s">
        <v>152</v>
      </c>
      <c r="D32" s="12" t="n">
        <v>54.5899748626208</v>
      </c>
      <c r="E32" s="12" t="n">
        <v>2.2324437179745</v>
      </c>
      <c r="F32" s="12" t="n">
        <v>50.1572304722137</v>
      </c>
      <c r="G32" s="12" t="n">
        <v>58.9511296659188</v>
      </c>
      <c r="H32" s="12" t="n">
        <v>4.08947562916559</v>
      </c>
      <c r="I32" s="12" t="n">
        <v>2.16728069060996</v>
      </c>
      <c r="J32" s="13" t="n">
        <v>619</v>
      </c>
      <c r="K32" s="13" t="n">
        <v>1079</v>
      </c>
    </row>
    <row r="33" customFormat="false" ht="15" hidden="false" customHeight="false" outlineLevel="0" collapsed="false">
      <c r="B33" s="11"/>
      <c r="C33" s="11" t="s">
        <v>153</v>
      </c>
      <c r="D33" s="12" t="n">
        <v>54.8718858505691</v>
      </c>
      <c r="E33" s="12" t="n">
        <v>3.21238231261565</v>
      </c>
      <c r="F33" s="12" t="n">
        <v>48.4550653287309</v>
      </c>
      <c r="G33" s="12" t="n">
        <v>61.130676089711</v>
      </c>
      <c r="H33" s="12" t="n">
        <v>5.85433189113242</v>
      </c>
      <c r="I33" s="12" t="n">
        <v>2.22535159608683</v>
      </c>
      <c r="J33" s="13" t="n">
        <v>316</v>
      </c>
      <c r="K33" s="13" t="n">
        <v>535</v>
      </c>
    </row>
    <row r="34" customFormat="false" ht="15" hidden="false" customHeight="false" outlineLevel="0" collapsed="false">
      <c r="B34" s="11"/>
      <c r="C34" s="11" t="s">
        <v>154</v>
      </c>
      <c r="D34" s="12" t="n">
        <v>62.7819391928343</v>
      </c>
      <c r="E34" s="12" t="n">
        <v>2.59488076927642</v>
      </c>
      <c r="F34" s="12" t="n">
        <v>57.5135823077458</v>
      </c>
      <c r="G34" s="12" t="n">
        <v>67.7631840710132</v>
      </c>
      <c r="H34" s="12" t="n">
        <v>4.13316441422151</v>
      </c>
      <c r="I34" s="12" t="n">
        <v>2.30822884543692</v>
      </c>
      <c r="J34" s="13" t="n">
        <v>536</v>
      </c>
      <c r="K34" s="13" t="n">
        <v>802</v>
      </c>
    </row>
    <row r="35" customFormat="false" ht="15" hidden="false" customHeight="false" outlineLevel="0" collapsed="false">
      <c r="B35" s="11"/>
      <c r="C35" s="11" t="s">
        <v>155</v>
      </c>
      <c r="D35" s="12" t="n">
        <v>41.9249862846879</v>
      </c>
      <c r="E35" s="12" t="n">
        <v>3.14782372612675</v>
      </c>
      <c r="F35" s="12" t="n">
        <v>35.8000413690999</v>
      </c>
      <c r="G35" s="12" t="n">
        <v>48.3093060312375</v>
      </c>
      <c r="H35" s="12" t="n">
        <v>7.50822839810068</v>
      </c>
      <c r="I35" s="12" t="n">
        <v>1.78658251361706</v>
      </c>
      <c r="J35" s="13" t="n">
        <v>205</v>
      </c>
      <c r="K35" s="13" t="n">
        <v>440</v>
      </c>
    </row>
    <row r="36" customFormat="false" ht="15" hidden="false" customHeight="false" outlineLevel="0" collapsed="false">
      <c r="B36" s="11"/>
      <c r="C36" s="11" t="s">
        <v>156</v>
      </c>
      <c r="D36" s="12" t="n">
        <v>70.3381797852633</v>
      </c>
      <c r="E36" s="12" t="n">
        <v>2.24758192342519</v>
      </c>
      <c r="F36" s="12" t="n">
        <v>65.717109371863</v>
      </c>
      <c r="G36" s="12" t="n">
        <v>74.5773284521094</v>
      </c>
      <c r="H36" s="12" t="n">
        <v>3.1953939244474</v>
      </c>
      <c r="I36" s="12" t="n">
        <v>2.0120703494779</v>
      </c>
      <c r="J36" s="13" t="n">
        <v>586</v>
      </c>
      <c r="K36" s="13" t="n">
        <v>832</v>
      </c>
    </row>
    <row r="37" customFormat="false" ht="15" hidden="false" customHeight="false" outlineLevel="0" collapsed="false">
      <c r="B37" s="11"/>
      <c r="C37" s="11" t="s">
        <v>157</v>
      </c>
      <c r="D37" s="12" t="n">
        <v>70.0782589560412</v>
      </c>
      <c r="E37" s="12" t="n">
        <v>2.75348239808881</v>
      </c>
      <c r="F37" s="12" t="n">
        <v>64.3297090164351</v>
      </c>
      <c r="G37" s="12" t="n">
        <v>75.2567172523833</v>
      </c>
      <c r="H37" s="12" t="n">
        <v>3.92915354791565</v>
      </c>
      <c r="I37" s="12" t="n">
        <v>1.95248724449357</v>
      </c>
      <c r="J37" s="13" t="n">
        <v>375</v>
      </c>
      <c r="K37" s="13" t="n">
        <v>541</v>
      </c>
    </row>
    <row r="38" customFormat="false" ht="15" hidden="false" customHeight="true" outlineLevel="0" collapsed="false">
      <c r="B38" s="11" t="s">
        <v>158</v>
      </c>
      <c r="C38" s="11" t="s">
        <v>159</v>
      </c>
      <c r="D38" s="12" t="n">
        <v>58.7117892098506</v>
      </c>
      <c r="E38" s="12" t="n">
        <v>1.15213117369667</v>
      </c>
      <c r="F38" s="12" t="n">
        <v>56.4346972348841</v>
      </c>
      <c r="G38" s="12" t="n">
        <v>60.9522123925452</v>
      </c>
      <c r="H38" s="12" t="n">
        <v>1.96235064405663</v>
      </c>
      <c r="I38" s="12" t="n">
        <v>4.46994596397116</v>
      </c>
      <c r="J38" s="13" t="n">
        <v>4766</v>
      </c>
      <c r="K38" s="13" t="n">
        <v>8164</v>
      </c>
    </row>
    <row r="39" customFormat="false" ht="15" hidden="false" customHeight="false" outlineLevel="0" collapsed="false">
      <c r="B39" s="11"/>
      <c r="C39" s="11" t="s">
        <v>160</v>
      </c>
      <c r="D39" s="12" t="n">
        <v>68.2459216959336</v>
      </c>
      <c r="E39" s="12" t="n">
        <v>0.906000595572132</v>
      </c>
      <c r="F39" s="12" t="n">
        <v>66.4425436935861</v>
      </c>
      <c r="G39" s="12" t="n">
        <v>69.9961499697537</v>
      </c>
      <c r="H39" s="12" t="n">
        <v>1.32755272851142</v>
      </c>
      <c r="I39" s="12" t="n">
        <v>3.17261534239847</v>
      </c>
      <c r="J39" s="13" t="n">
        <v>5744</v>
      </c>
      <c r="K39" s="13" t="n">
        <v>8377</v>
      </c>
    </row>
    <row r="40" customFormat="false" ht="15" hidden="false" customHeight="true" outlineLevel="0" collapsed="false">
      <c r="B40" s="11" t="s">
        <v>182</v>
      </c>
      <c r="C40" s="11" t="s">
        <v>183</v>
      </c>
      <c r="D40" s="12" t="n">
        <v>64.9535065007431</v>
      </c>
      <c r="E40" s="12" t="n">
        <v>0.809683222710673</v>
      </c>
      <c r="F40" s="12" t="n">
        <v>63.3497559139538</v>
      </c>
      <c r="G40" s="12" t="n">
        <v>66.5241634851736</v>
      </c>
      <c r="H40" s="12" t="n">
        <v>1.24655814032366</v>
      </c>
      <c r="I40" s="12" t="n">
        <v>2.41194790390089</v>
      </c>
      <c r="J40" s="13" t="n">
        <v>5318</v>
      </c>
      <c r="K40" s="13" t="n">
        <v>8376</v>
      </c>
    </row>
    <row r="41" customFormat="false" ht="15" hidden="false" customHeight="false" outlineLevel="0" collapsed="false">
      <c r="B41" s="11"/>
      <c r="C41" s="11" t="s">
        <v>184</v>
      </c>
      <c r="D41" s="12" t="n">
        <v>63.304457059078</v>
      </c>
      <c r="E41" s="12" t="n">
        <v>0.998571497833937</v>
      </c>
      <c r="F41" s="12" t="n">
        <v>61.3253701267468</v>
      </c>
      <c r="G41" s="12" t="n">
        <v>65.239673355518</v>
      </c>
      <c r="H41" s="12" t="n">
        <v>1.57741104532661</v>
      </c>
      <c r="I41" s="12" t="n">
        <v>3.5044004028052</v>
      </c>
      <c r="J41" s="13" t="n">
        <v>5192</v>
      </c>
      <c r="K41" s="13" t="n">
        <v>8165</v>
      </c>
    </row>
    <row r="42" customFormat="false" ht="15" hidden="false" customHeight="true" outlineLevel="0" collapsed="false">
      <c r="B42" s="11" t="s">
        <v>185</v>
      </c>
      <c r="C42" s="11" t="s">
        <v>186</v>
      </c>
      <c r="D42" s="12" t="n">
        <v>41.7070961275014</v>
      </c>
      <c r="E42" s="12" t="n">
        <v>1.79759024448831</v>
      </c>
      <c r="F42" s="12" t="n">
        <v>38.2252457679384</v>
      </c>
      <c r="G42" s="12" t="n">
        <v>45.2736636766047</v>
      </c>
      <c r="H42" s="12" t="n">
        <v>4.31003452983866</v>
      </c>
      <c r="I42" s="12" t="n">
        <v>2.38572408297576</v>
      </c>
      <c r="J42" s="13" t="n">
        <v>744</v>
      </c>
      <c r="K42" s="13" t="n">
        <v>1796</v>
      </c>
    </row>
    <row r="43" customFormat="false" ht="15" hidden="false" customHeight="false" outlineLevel="0" collapsed="false">
      <c r="B43" s="11"/>
      <c r="C43" s="11" t="s">
        <v>187</v>
      </c>
      <c r="D43" s="12" t="n">
        <v>58.3239739586784</v>
      </c>
      <c r="E43" s="12" t="n">
        <v>3.45007594281388</v>
      </c>
      <c r="F43" s="12" t="n">
        <v>51.4190353461337</v>
      </c>
      <c r="G43" s="12" t="n">
        <v>64.9171103653279</v>
      </c>
      <c r="H43" s="12" t="n">
        <v>5.91536500111978</v>
      </c>
      <c r="I43" s="12" t="n">
        <v>3.52578964544898</v>
      </c>
      <c r="J43" s="13" t="n">
        <v>461</v>
      </c>
      <c r="K43" s="13" t="n">
        <v>721</v>
      </c>
    </row>
    <row r="44" customFormat="false" ht="15" hidden="false" customHeight="false" outlineLevel="0" collapsed="false">
      <c r="B44" s="11"/>
      <c r="C44" s="11" t="s">
        <v>188</v>
      </c>
      <c r="D44" s="12" t="n">
        <v>63.9055006801983</v>
      </c>
      <c r="E44" s="12" t="n">
        <v>3.44383804063204</v>
      </c>
      <c r="F44" s="12" t="n">
        <v>56.8824653035813</v>
      </c>
      <c r="G44" s="12" t="n">
        <v>70.3802756338959</v>
      </c>
      <c r="H44" s="12" t="n">
        <v>5.38895400861657</v>
      </c>
      <c r="I44" s="12" t="n">
        <v>2.32404540693183</v>
      </c>
      <c r="J44" s="13" t="n">
        <v>297</v>
      </c>
      <c r="K44" s="13" t="n">
        <v>453</v>
      </c>
    </row>
    <row r="45" customFormat="false" ht="15" hidden="false" customHeight="false" outlineLevel="0" collapsed="false">
      <c r="B45" s="11"/>
      <c r="C45" s="11" t="s">
        <v>189</v>
      </c>
      <c r="D45" s="12" t="n">
        <v>66.8629980782118</v>
      </c>
      <c r="E45" s="12" t="n">
        <v>0.734313127580386</v>
      </c>
      <c r="F45" s="12" t="n">
        <v>65.4076549838171</v>
      </c>
      <c r="G45" s="12" t="n">
        <v>68.2867997970478</v>
      </c>
      <c r="H45" s="12" t="n">
        <v>1.09823541971815</v>
      </c>
      <c r="I45" s="12" t="n">
        <v>3.23192743075626</v>
      </c>
      <c r="J45" s="13" t="n">
        <v>8836</v>
      </c>
      <c r="K45" s="13" t="n">
        <v>13281</v>
      </c>
    </row>
    <row r="46" customFormat="false" ht="15" hidden="false" customHeight="false" outlineLevel="0" collapsed="false">
      <c r="B46" s="11"/>
      <c r="C46" s="11" t="s">
        <v>190</v>
      </c>
      <c r="D46" s="12" t="n">
        <v>55.2254738090664</v>
      </c>
      <c r="E46" s="12" t="n">
        <v>4.84489242248973</v>
      </c>
      <c r="F46" s="12" t="n">
        <v>45.5980785151028</v>
      </c>
      <c r="G46" s="12" t="n">
        <v>64.4764417269503</v>
      </c>
      <c r="H46" s="12" t="n">
        <v>8.77293047632366</v>
      </c>
      <c r="I46" s="12" t="n">
        <v>2.74344128569616</v>
      </c>
      <c r="J46" s="13" t="n">
        <v>172</v>
      </c>
      <c r="K46" s="13" t="n">
        <v>290</v>
      </c>
    </row>
    <row r="47" customFormat="false" ht="15" hidden="false" customHeight="true" outlineLevel="0" collapsed="false">
      <c r="B47" s="11" t="s">
        <v>161</v>
      </c>
      <c r="C47" s="11" t="s">
        <v>162</v>
      </c>
      <c r="D47" s="12" t="n">
        <v>55.5806860742008</v>
      </c>
      <c r="E47" s="12" t="n">
        <v>1.63823975932035</v>
      </c>
      <c r="F47" s="12" t="n">
        <v>52.3483709506266</v>
      </c>
      <c r="G47" s="12" t="n">
        <v>58.7664480705142</v>
      </c>
      <c r="H47" s="12" t="n">
        <v>2.94749826789342</v>
      </c>
      <c r="I47" s="12" t="n">
        <v>3.4732019530295</v>
      </c>
      <c r="J47" s="13" t="n">
        <v>1696</v>
      </c>
      <c r="K47" s="13" t="n">
        <v>3196</v>
      </c>
    </row>
    <row r="48" customFormat="false" ht="15" hidden="false" customHeight="false" outlineLevel="0" collapsed="false">
      <c r="B48" s="11"/>
      <c r="C48" s="11" t="s">
        <v>163</v>
      </c>
      <c r="D48" s="12" t="n">
        <v>60.1922444143534</v>
      </c>
      <c r="E48" s="12" t="n">
        <v>1.60485159148932</v>
      </c>
      <c r="F48" s="12" t="n">
        <v>57.0064431040918</v>
      </c>
      <c r="G48" s="12" t="n">
        <v>63.2939807360789</v>
      </c>
      <c r="H48" s="12" t="n">
        <v>2.66620991973947</v>
      </c>
      <c r="I48" s="12" t="n">
        <v>3.01397422704375</v>
      </c>
      <c r="J48" s="13" t="n">
        <v>1672</v>
      </c>
      <c r="K48" s="13" t="n">
        <v>2805</v>
      </c>
    </row>
    <row r="49" customFormat="false" ht="15" hidden="false" customHeight="false" outlineLevel="0" collapsed="false">
      <c r="B49" s="11"/>
      <c r="C49" s="11" t="s">
        <v>164</v>
      </c>
      <c r="D49" s="12" t="n">
        <v>63.1799379617504</v>
      </c>
      <c r="E49" s="12" t="n">
        <v>1.68098298572587</v>
      </c>
      <c r="F49" s="12" t="n">
        <v>59.8260454563613</v>
      </c>
      <c r="G49" s="12" t="n">
        <v>66.411035965549</v>
      </c>
      <c r="H49" s="12" t="n">
        <v>2.66062778780118</v>
      </c>
      <c r="I49" s="12" t="n">
        <v>3.61368168338272</v>
      </c>
      <c r="J49" s="13" t="n">
        <v>1835</v>
      </c>
      <c r="K49" s="13" t="n">
        <v>2976</v>
      </c>
    </row>
    <row r="50" customFormat="false" ht="15" hidden="false" customHeight="false" outlineLevel="0" collapsed="false">
      <c r="B50" s="11"/>
      <c r="C50" s="11" t="s">
        <v>165</v>
      </c>
      <c r="D50" s="12" t="n">
        <v>65.6222898619914</v>
      </c>
      <c r="E50" s="12" t="n">
        <v>1.51804443666444</v>
      </c>
      <c r="F50" s="12" t="n">
        <v>62.586872920022</v>
      </c>
      <c r="G50" s="12" t="n">
        <v>68.5352455795443</v>
      </c>
      <c r="H50" s="12" t="n">
        <v>2.31330610354652</v>
      </c>
      <c r="I50" s="12" t="n">
        <v>3.24532247672866</v>
      </c>
      <c r="J50" s="13" t="n">
        <v>2043</v>
      </c>
      <c r="K50" s="13" t="n">
        <v>3178</v>
      </c>
    </row>
    <row r="51" customFormat="false" ht="15" hidden="false" customHeight="false" outlineLevel="0" collapsed="false">
      <c r="B51" s="11"/>
      <c r="C51" s="11" t="s">
        <v>166</v>
      </c>
      <c r="D51" s="12" t="n">
        <v>74.174346578817</v>
      </c>
      <c r="E51" s="12" t="n">
        <v>1.15258082122285</v>
      </c>
      <c r="F51" s="12" t="n">
        <v>71.8502866361833</v>
      </c>
      <c r="G51" s="12" t="n">
        <v>76.3696353424896</v>
      </c>
      <c r="H51" s="12" t="n">
        <v>1.55388065333091</v>
      </c>
      <c r="I51" s="12" t="n">
        <v>2.98060304565925</v>
      </c>
      <c r="J51" s="13" t="n">
        <v>3203</v>
      </c>
      <c r="K51" s="13" t="n">
        <v>4299</v>
      </c>
    </row>
    <row r="52" customFormat="false" ht="15" hidden="false" customHeight="true" outlineLevel="0" collapsed="false">
      <c r="B52" s="11" t="s">
        <v>167</v>
      </c>
      <c r="C52" s="11" t="s">
        <v>168</v>
      </c>
      <c r="D52" s="12" t="n">
        <v>67.2922834634742</v>
      </c>
      <c r="E52" s="12" t="n">
        <v>0.864661653401691</v>
      </c>
      <c r="F52" s="12" t="n">
        <v>65.5747652605745</v>
      </c>
      <c r="G52" s="12" t="n">
        <v>68.9646676227167</v>
      </c>
      <c r="H52" s="12" t="n">
        <v>1.28493433258365</v>
      </c>
      <c r="I52" s="12" t="n">
        <v>3.77526376342233</v>
      </c>
      <c r="J52" s="13" t="n">
        <v>7472</v>
      </c>
      <c r="K52" s="13" t="n">
        <v>11115</v>
      </c>
    </row>
    <row r="53" customFormat="false" ht="15" hidden="false" customHeight="false" outlineLevel="0" collapsed="false">
      <c r="B53" s="11"/>
      <c r="C53" s="11" t="s">
        <v>169</v>
      </c>
      <c r="D53" s="12" t="n">
        <v>57.7472097343991</v>
      </c>
      <c r="E53" s="12" t="n">
        <v>1.29415622481871</v>
      </c>
      <c r="F53" s="12" t="n">
        <v>55.1909332461764</v>
      </c>
      <c r="G53" s="12" t="n">
        <v>60.2626532214727</v>
      </c>
      <c r="H53" s="12" t="n">
        <v>2.24107144011116</v>
      </c>
      <c r="I53" s="12" t="n">
        <v>3.66408535637845</v>
      </c>
      <c r="J53" s="13" t="n">
        <v>2977</v>
      </c>
      <c r="K53" s="13" t="n">
        <v>5339</v>
      </c>
    </row>
    <row r="54" customFormat="false" ht="15" hidden="false" customHeight="true" outlineLevel="0" collapsed="false">
      <c r="B54" s="11" t="s">
        <v>170</v>
      </c>
      <c r="C54" s="11" t="s">
        <v>171</v>
      </c>
      <c r="D54" s="12" t="n">
        <v>67.7641309370333</v>
      </c>
      <c r="E54" s="12" t="n">
        <v>0.785030218347328</v>
      </c>
      <c r="F54" s="12" t="n">
        <v>66.2058772462622</v>
      </c>
      <c r="G54" s="12" t="n">
        <v>69.2838685996134</v>
      </c>
      <c r="H54" s="12" t="n">
        <v>1.15847456093959</v>
      </c>
      <c r="I54" s="12" t="n">
        <v>3.07002713778891</v>
      </c>
      <c r="J54" s="13" t="n">
        <v>7323</v>
      </c>
      <c r="K54" s="13" t="n">
        <v>10883</v>
      </c>
    </row>
    <row r="55" customFormat="false" ht="15" hidden="false" customHeight="false" outlineLevel="0" collapsed="false">
      <c r="B55" s="11"/>
      <c r="C55" s="11" t="s">
        <v>170</v>
      </c>
      <c r="D55" s="12" t="n">
        <v>58.3704731882282</v>
      </c>
      <c r="E55" s="12" t="n">
        <v>1.30435847788155</v>
      </c>
      <c r="F55" s="12" t="n">
        <v>55.7920766205452</v>
      </c>
      <c r="G55" s="12" t="n">
        <v>60.9038671398522</v>
      </c>
      <c r="H55" s="12" t="n">
        <v>2.23462035963862</v>
      </c>
      <c r="I55" s="12" t="n">
        <v>3.96082286941408</v>
      </c>
      <c r="J55" s="13" t="n">
        <v>3187</v>
      </c>
      <c r="K55" s="13" t="n">
        <v>5658</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193</v>
      </c>
      <c r="K2" s="9" t="str">
        <f aca="false">HYPERLINK("#'INDICE'!A1", "Índice")</f>
        <v>Índice</v>
      </c>
    </row>
    <row r="3" customFormat="false" ht="15" hidden="false" customHeight="false" outlineLevel="0" collapsed="false">
      <c r="B3" s="7" t="s">
        <v>109</v>
      </c>
      <c r="C3" s="8" t="s">
        <v>10</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4.80309703497097</v>
      </c>
      <c r="E9" s="12" t="n">
        <v>0.440061577042958</v>
      </c>
      <c r="F9" s="12" t="n">
        <v>4.01018602113928</v>
      </c>
      <c r="G9" s="12" t="n">
        <v>5.74340522405442</v>
      </c>
      <c r="H9" s="12" t="n">
        <v>9.16203803168882</v>
      </c>
      <c r="I9" s="12" t="n">
        <v>3.38399334991636</v>
      </c>
      <c r="J9" s="13" t="n">
        <v>356</v>
      </c>
      <c r="K9" s="13" t="n">
        <v>7991</v>
      </c>
    </row>
    <row r="10" customFormat="false" ht="15" hidden="false" customHeight="true" outlineLevel="0" collapsed="false">
      <c r="B10" s="11" t="s">
        <v>127</v>
      </c>
      <c r="C10" s="11" t="s">
        <v>128</v>
      </c>
      <c r="D10" s="12" t="n">
        <v>4.92047570189509</v>
      </c>
      <c r="E10" s="12" t="n">
        <v>0.632167205544951</v>
      </c>
      <c r="F10" s="12" t="n">
        <v>3.81864609660648</v>
      </c>
      <c r="G10" s="12" t="n">
        <v>6.31933832877997</v>
      </c>
      <c r="H10" s="12" t="n">
        <v>12.8476847330325</v>
      </c>
      <c r="I10" s="12" t="n">
        <v>4.01227224560739</v>
      </c>
      <c r="J10" s="13" t="n">
        <v>190</v>
      </c>
      <c r="K10" s="13" t="n">
        <v>4698</v>
      </c>
    </row>
    <row r="11" customFormat="false" ht="15" hidden="false" customHeight="false" outlineLevel="0" collapsed="false">
      <c r="B11" s="11"/>
      <c r="C11" s="11" t="s">
        <v>129</v>
      </c>
      <c r="D11" s="12" t="n">
        <v>4.60329435449424</v>
      </c>
      <c r="E11" s="12" t="n">
        <v>0.502437563816208</v>
      </c>
      <c r="F11" s="12" t="n">
        <v>3.71192727096603</v>
      </c>
      <c r="G11" s="12" t="n">
        <v>5.69604832885656</v>
      </c>
      <c r="H11" s="12" t="n">
        <v>10.914738991776</v>
      </c>
      <c r="I11" s="12" t="n">
        <v>1.89243907346677</v>
      </c>
      <c r="J11" s="13" t="n">
        <v>166</v>
      </c>
      <c r="K11" s="13" t="n">
        <v>3293</v>
      </c>
    </row>
    <row r="12" customFormat="false" ht="15" hidden="false" customHeight="true" outlineLevel="0" collapsed="false">
      <c r="B12" s="11" t="s">
        <v>130</v>
      </c>
      <c r="C12" s="11" t="s">
        <v>131</v>
      </c>
      <c r="D12" s="12" t="n">
        <v>3.65567710373175</v>
      </c>
      <c r="E12" s="12" t="n">
        <v>0.353658056264097</v>
      </c>
      <c r="F12" s="12" t="n">
        <v>3.02182136511106</v>
      </c>
      <c r="G12" s="12" t="n">
        <v>4.41643516435187</v>
      </c>
      <c r="H12" s="12" t="n">
        <v>9.67421482337923</v>
      </c>
      <c r="I12" s="12" t="n">
        <v>1.37892467897328</v>
      </c>
      <c r="J12" s="13" t="n">
        <v>162</v>
      </c>
      <c r="K12" s="13" t="n">
        <v>3884</v>
      </c>
    </row>
    <row r="13" customFormat="false" ht="15" hidden="false" customHeight="false" outlineLevel="0" collapsed="false">
      <c r="B13" s="11"/>
      <c r="C13" s="11" t="s">
        <v>132</v>
      </c>
      <c r="D13" s="12" t="n">
        <v>5.3114901314684</v>
      </c>
      <c r="E13" s="12" t="n">
        <v>0.763966706559406</v>
      </c>
      <c r="F13" s="12" t="n">
        <v>3.99677203247783</v>
      </c>
      <c r="G13" s="12" t="n">
        <v>7.02702321280077</v>
      </c>
      <c r="H13" s="12" t="n">
        <v>14.3832839306848</v>
      </c>
      <c r="I13" s="12" t="n">
        <v>2.80370382536884</v>
      </c>
      <c r="J13" s="13" t="n">
        <v>109</v>
      </c>
      <c r="K13" s="13" t="n">
        <v>2417</v>
      </c>
    </row>
    <row r="14" customFormat="false" ht="15" hidden="false" customHeight="false" outlineLevel="0" collapsed="false">
      <c r="B14" s="11"/>
      <c r="C14" s="11" t="s">
        <v>133</v>
      </c>
      <c r="D14" s="12" t="n">
        <v>6.94488086082472</v>
      </c>
      <c r="E14" s="12" t="n">
        <v>0.842438332435744</v>
      </c>
      <c r="F14" s="12" t="n">
        <v>5.46149596434793</v>
      </c>
      <c r="G14" s="12" t="n">
        <v>8.79368821529348</v>
      </c>
      <c r="H14" s="12" t="n">
        <v>12.1303496678804</v>
      </c>
      <c r="I14" s="12" t="n">
        <v>1.85481594145382</v>
      </c>
      <c r="J14" s="13" t="n">
        <v>85</v>
      </c>
      <c r="K14" s="13" t="n">
        <v>1690</v>
      </c>
    </row>
    <row r="15" customFormat="false" ht="15" hidden="false" customHeight="true" outlineLevel="0" collapsed="false">
      <c r="B15" s="11" t="s">
        <v>134</v>
      </c>
      <c r="C15" s="11" t="s">
        <v>135</v>
      </c>
      <c r="D15" s="12" t="n">
        <v>4.01453607475827</v>
      </c>
      <c r="E15" s="12" t="n">
        <v>1.268289803753</v>
      </c>
      <c r="F15" s="12" t="n">
        <v>2.13482077130129</v>
      </c>
      <c r="G15" s="12" t="n">
        <v>7.42379455741618</v>
      </c>
      <c r="H15" s="12" t="n">
        <v>31.5924375851914</v>
      </c>
      <c r="I15" s="12" t="n">
        <v>1.59880295708608</v>
      </c>
      <c r="J15" s="13" t="n">
        <v>13</v>
      </c>
      <c r="K15" s="13" t="n">
        <v>384</v>
      </c>
    </row>
    <row r="16" customFormat="false" ht="15" hidden="false" customHeight="false" outlineLevel="0" collapsed="false">
      <c r="B16" s="11"/>
      <c r="C16" s="11" t="s">
        <v>136</v>
      </c>
      <c r="D16" s="12" t="n">
        <v>4.04465966958311</v>
      </c>
      <c r="E16" s="12" t="n">
        <v>1.24622184299014</v>
      </c>
      <c r="F16" s="12" t="n">
        <v>2.18088011083883</v>
      </c>
      <c r="G16" s="12" t="n">
        <v>7.38103951648156</v>
      </c>
      <c r="H16" s="12" t="n">
        <v>30.8115378003754</v>
      </c>
      <c r="I16" s="12" t="n">
        <v>1.20449798817945</v>
      </c>
      <c r="J16" s="13" t="n">
        <v>12</v>
      </c>
      <c r="K16" s="13" t="n">
        <v>302</v>
      </c>
    </row>
    <row r="17" customFormat="false" ht="15" hidden="false" customHeight="false" outlineLevel="0" collapsed="false">
      <c r="B17" s="11"/>
      <c r="C17" s="11" t="s">
        <v>137</v>
      </c>
      <c r="D17" s="12" t="n">
        <v>3.60193649379983</v>
      </c>
      <c r="E17" s="12" t="n">
        <v>1.06720857984891</v>
      </c>
      <c r="F17" s="12" t="n">
        <v>1.99053964000633</v>
      </c>
      <c r="G17" s="12" t="n">
        <v>6.43219348005054</v>
      </c>
      <c r="H17" s="12" t="n">
        <v>29.6287450288461</v>
      </c>
      <c r="I17" s="12" t="n">
        <v>0.990606556393991</v>
      </c>
      <c r="J17" s="13" t="n">
        <v>12</v>
      </c>
      <c r="K17" s="13" t="n">
        <v>303</v>
      </c>
    </row>
    <row r="18" customFormat="false" ht="15" hidden="false" customHeight="false" outlineLevel="0" collapsed="false">
      <c r="B18" s="11"/>
      <c r="C18" s="11" t="s">
        <v>138</v>
      </c>
      <c r="D18" s="12" t="n">
        <v>2.91819333837304</v>
      </c>
      <c r="E18" s="12" t="n">
        <v>1.23979078190477</v>
      </c>
      <c r="F18" s="12" t="n">
        <v>1.24215577792829</v>
      </c>
      <c r="G18" s="12" t="n">
        <v>6.70222851866011</v>
      </c>
      <c r="H18" s="12" t="n">
        <v>42.4848746517932</v>
      </c>
      <c r="I18" s="12" t="n">
        <v>1.13936844943601</v>
      </c>
      <c r="J18" s="13" t="n">
        <v>7</v>
      </c>
      <c r="K18" s="13" t="n">
        <v>211</v>
      </c>
    </row>
    <row r="19" customFormat="false" ht="15" hidden="false" customHeight="false" outlineLevel="0" collapsed="false">
      <c r="B19" s="11"/>
      <c r="C19" s="11" t="s">
        <v>139</v>
      </c>
      <c r="D19" s="12" t="n">
        <v>2.33613182301619</v>
      </c>
      <c r="E19" s="12" t="n">
        <v>0.901908591547751</v>
      </c>
      <c r="F19" s="12" t="n">
        <v>1.07474072603683</v>
      </c>
      <c r="G19" s="12" t="n">
        <v>5.00310644454212</v>
      </c>
      <c r="H19" s="12" t="n">
        <v>38.6069220350457</v>
      </c>
      <c r="I19" s="12" t="n">
        <v>0.727317351755492</v>
      </c>
      <c r="J19" s="13" t="n">
        <v>8</v>
      </c>
      <c r="K19" s="13" t="n">
        <v>205</v>
      </c>
    </row>
    <row r="20" customFormat="false" ht="15" hidden="false" customHeight="false" outlineLevel="0" collapsed="false">
      <c r="B20" s="11"/>
      <c r="C20" s="11" t="s">
        <v>140</v>
      </c>
      <c r="D20" s="12" t="n">
        <v>5.48494898923292</v>
      </c>
      <c r="E20" s="12" t="n">
        <v>1.39211020495482</v>
      </c>
      <c r="F20" s="12" t="n">
        <v>3.29458827786376</v>
      </c>
      <c r="G20" s="12" t="n">
        <v>8.99607359569542</v>
      </c>
      <c r="H20" s="12" t="n">
        <v>25.3805497131799</v>
      </c>
      <c r="I20" s="12" t="n">
        <v>1.15139512108887</v>
      </c>
      <c r="J20" s="13" t="n">
        <v>17</v>
      </c>
      <c r="K20" s="13" t="n">
        <v>309</v>
      </c>
    </row>
    <row r="21" customFormat="false" ht="15" hidden="false" customHeight="false" outlineLevel="0" collapsed="false">
      <c r="B21" s="11"/>
      <c r="C21" s="11" t="s">
        <v>141</v>
      </c>
      <c r="D21" s="12" t="n">
        <v>2.52768643465224</v>
      </c>
      <c r="E21" s="12" t="n">
        <v>0.806589809341048</v>
      </c>
      <c r="F21" s="12" t="n">
        <v>1.34109400570921</v>
      </c>
      <c r="G21" s="12" t="n">
        <v>4.71400453552732</v>
      </c>
      <c r="H21" s="12" t="n">
        <v>31.9102005012746</v>
      </c>
      <c r="I21" s="12" t="n">
        <v>1.39687215846827</v>
      </c>
      <c r="J21" s="13" t="n">
        <v>13</v>
      </c>
      <c r="K21" s="13" t="n">
        <v>530</v>
      </c>
    </row>
    <row r="22" customFormat="false" ht="15" hidden="false" customHeight="false" outlineLevel="0" collapsed="false">
      <c r="B22" s="11"/>
      <c r="C22" s="11" t="s">
        <v>142</v>
      </c>
      <c r="D22" s="12" t="n">
        <v>5.61774579708263</v>
      </c>
      <c r="E22" s="12" t="n">
        <v>1.40183104087676</v>
      </c>
      <c r="F22" s="12" t="n">
        <v>3.40822321583733</v>
      </c>
      <c r="G22" s="12" t="n">
        <v>9.12437280187028</v>
      </c>
      <c r="H22" s="12" t="n">
        <v>24.9536218175758</v>
      </c>
      <c r="I22" s="12" t="n">
        <v>1.66412236237014</v>
      </c>
      <c r="J22" s="13" t="n">
        <v>23</v>
      </c>
      <c r="K22" s="13" t="n">
        <v>450</v>
      </c>
    </row>
    <row r="23" customFormat="false" ht="15" hidden="false" customHeight="false" outlineLevel="0" collapsed="false">
      <c r="B23" s="11"/>
      <c r="C23" s="11" t="s">
        <v>143</v>
      </c>
      <c r="D23" s="12" t="n">
        <v>6.09208894839638</v>
      </c>
      <c r="E23" s="12" t="n">
        <v>1.50338453262292</v>
      </c>
      <c r="F23" s="12" t="n">
        <v>3.71580504329733</v>
      </c>
      <c r="G23" s="12" t="n">
        <v>9.83283211508477</v>
      </c>
      <c r="H23" s="12" t="n">
        <v>24.6776523678081</v>
      </c>
      <c r="I23" s="12" t="n">
        <v>1.69089059652194</v>
      </c>
      <c r="J23" s="13" t="n">
        <v>22</v>
      </c>
      <c r="K23" s="13" t="n">
        <v>429</v>
      </c>
    </row>
    <row r="24" customFormat="false" ht="15" hidden="false" customHeight="false" outlineLevel="0" collapsed="false">
      <c r="B24" s="11"/>
      <c r="C24" s="11" t="s">
        <v>144</v>
      </c>
      <c r="D24" s="12" t="n">
        <v>1.44669002843961</v>
      </c>
      <c r="E24" s="12" t="n">
        <v>0.596502052447807</v>
      </c>
      <c r="F24" s="12" t="n">
        <v>0.634174657762872</v>
      </c>
      <c r="G24" s="12" t="n">
        <v>3.26599762313598</v>
      </c>
      <c r="H24" s="12" t="n">
        <v>41.2321949223075</v>
      </c>
      <c r="I24" s="12" t="n">
        <v>0.559017237955874</v>
      </c>
      <c r="J24" s="13" t="n">
        <v>6</v>
      </c>
      <c r="K24" s="13" t="n">
        <v>225</v>
      </c>
    </row>
    <row r="25" customFormat="false" ht="15" hidden="false" customHeight="false" outlineLevel="0" collapsed="false">
      <c r="B25" s="11"/>
      <c r="C25" s="11" t="s">
        <v>145</v>
      </c>
      <c r="D25" s="12" t="n">
        <v>2.3320001159059</v>
      </c>
      <c r="E25" s="12" t="n">
        <v>0.855039727926328</v>
      </c>
      <c r="F25" s="12" t="n">
        <v>1.11977817304187</v>
      </c>
      <c r="G25" s="12" t="n">
        <v>4.79290998576934</v>
      </c>
      <c r="H25" s="12" t="n">
        <v>36.6655096667598</v>
      </c>
      <c r="I25" s="12" t="n">
        <v>0.780006101529995</v>
      </c>
      <c r="J25" s="13" t="n">
        <v>8</v>
      </c>
      <c r="K25" s="13" t="n">
        <v>244</v>
      </c>
    </row>
    <row r="26" customFormat="false" ht="15" hidden="false" customHeight="false" outlineLevel="0" collapsed="false">
      <c r="B26" s="11"/>
      <c r="C26" s="11" t="s">
        <v>146</v>
      </c>
      <c r="D26" s="12" t="n">
        <v>5.31071695716942</v>
      </c>
      <c r="E26" s="12" t="n">
        <v>1.51357766936118</v>
      </c>
      <c r="F26" s="12" t="n">
        <v>2.99480800910904</v>
      </c>
      <c r="G26" s="12" t="n">
        <v>9.24682186483353</v>
      </c>
      <c r="H26" s="12" t="n">
        <v>28.5004394240567</v>
      </c>
      <c r="I26" s="12" t="n">
        <v>1.42593515894902</v>
      </c>
      <c r="J26" s="13" t="n">
        <v>14</v>
      </c>
      <c r="K26" s="13" t="n">
        <v>314</v>
      </c>
    </row>
    <row r="27" customFormat="false" ht="15" hidden="false" customHeight="false" outlineLevel="0" collapsed="false">
      <c r="B27" s="11"/>
      <c r="C27" s="11" t="s">
        <v>147</v>
      </c>
      <c r="D27" s="12" t="n">
        <v>3.81803330345808</v>
      </c>
      <c r="E27" s="12" t="n">
        <v>0.948462555391271</v>
      </c>
      <c r="F27" s="12" t="n">
        <v>2.3274697562298</v>
      </c>
      <c r="G27" s="12" t="n">
        <v>6.20256698866953</v>
      </c>
      <c r="H27" s="12" t="n">
        <v>24.8416522331596</v>
      </c>
      <c r="I27" s="12" t="n">
        <v>1.04845738593594</v>
      </c>
      <c r="J27" s="13" t="n">
        <v>18</v>
      </c>
      <c r="K27" s="13" t="n">
        <v>429</v>
      </c>
    </row>
    <row r="28" customFormat="false" ht="15" hidden="false" customHeight="false" outlineLevel="0" collapsed="false">
      <c r="B28" s="11"/>
      <c r="C28" s="11" t="s">
        <v>148</v>
      </c>
      <c r="D28" s="12" t="n">
        <v>6.55342062747496</v>
      </c>
      <c r="E28" s="12" t="n">
        <v>2.3797457270511</v>
      </c>
      <c r="F28" s="12" t="n">
        <v>3.12719885959781</v>
      </c>
      <c r="G28" s="12" t="n">
        <v>13.2211575868633</v>
      </c>
      <c r="H28" s="12" t="n">
        <v>36.3130319618751</v>
      </c>
      <c r="I28" s="12" t="n">
        <v>1.83102742541866</v>
      </c>
      <c r="J28" s="13" t="n">
        <v>10</v>
      </c>
      <c r="K28" s="13" t="n">
        <v>199</v>
      </c>
    </row>
    <row r="29" customFormat="false" ht="15" hidden="false" customHeight="false" outlineLevel="0" collapsed="false">
      <c r="B29" s="11"/>
      <c r="C29" s="11" t="s">
        <v>149</v>
      </c>
      <c r="D29" s="12" t="n">
        <v>7.98533339490267</v>
      </c>
      <c r="E29" s="12" t="n">
        <v>1.93320651035787</v>
      </c>
      <c r="F29" s="12" t="n">
        <v>4.89443084187001</v>
      </c>
      <c r="G29" s="12" t="n">
        <v>12.7661715929876</v>
      </c>
      <c r="H29" s="12" t="n">
        <v>24.20946521271</v>
      </c>
      <c r="I29" s="12" t="n">
        <v>1.55133727414549</v>
      </c>
      <c r="J29" s="13" t="n">
        <v>19</v>
      </c>
      <c r="K29" s="13" t="n">
        <v>306</v>
      </c>
    </row>
    <row r="30" customFormat="false" ht="15" hidden="false" customHeight="false" outlineLevel="0" collapsed="false">
      <c r="B30" s="11"/>
      <c r="C30" s="11" t="s">
        <v>150</v>
      </c>
      <c r="D30" s="12" t="n">
        <v>6.74462261760147</v>
      </c>
      <c r="E30" s="12" t="n">
        <v>1.72281025124239</v>
      </c>
      <c r="F30" s="12" t="n">
        <v>4.02324131193535</v>
      </c>
      <c r="G30" s="12" t="n">
        <v>11.0940101695242</v>
      </c>
      <c r="H30" s="12" t="n">
        <v>25.5434640145226</v>
      </c>
      <c r="I30" s="12" t="n">
        <v>1.27411057472187</v>
      </c>
      <c r="J30" s="13" t="n">
        <v>14</v>
      </c>
      <c r="K30" s="13" t="n">
        <v>271</v>
      </c>
    </row>
    <row r="31" customFormat="false" ht="15" hidden="false" customHeight="false" outlineLevel="0" collapsed="false">
      <c r="B31" s="11"/>
      <c r="C31" s="11" t="s">
        <v>151</v>
      </c>
      <c r="D31" s="12" t="n">
        <v>3.32993570744867</v>
      </c>
      <c r="E31" s="12" t="n">
        <v>0.669861175519168</v>
      </c>
      <c r="F31" s="12" t="n">
        <v>2.23601130750944</v>
      </c>
      <c r="G31" s="12" t="n">
        <v>4.93204197968856</v>
      </c>
      <c r="H31" s="12" t="n">
        <v>20.1163396044184</v>
      </c>
      <c r="I31" s="12" t="n">
        <v>1.06217660087423</v>
      </c>
      <c r="J31" s="13" t="n">
        <v>31</v>
      </c>
      <c r="K31" s="13" t="n">
        <v>763</v>
      </c>
    </row>
    <row r="32" customFormat="false" ht="15" hidden="false" customHeight="false" outlineLevel="0" collapsed="false">
      <c r="B32" s="11"/>
      <c r="C32" s="11" t="s">
        <v>152</v>
      </c>
      <c r="D32" s="12" t="n">
        <v>5.80758354719675</v>
      </c>
      <c r="E32" s="12" t="n">
        <v>1.54249123724738</v>
      </c>
      <c r="F32" s="12" t="n">
        <v>3.41261009571082</v>
      </c>
      <c r="G32" s="12" t="n">
        <v>9.71430550086788</v>
      </c>
      <c r="H32" s="12" t="n">
        <v>26.5599491546174</v>
      </c>
      <c r="I32" s="12" t="n">
        <v>2.06598714952891</v>
      </c>
      <c r="J32" s="13" t="n">
        <v>26</v>
      </c>
      <c r="K32" s="13" t="n">
        <v>476</v>
      </c>
    </row>
    <row r="33" customFormat="false" ht="15" hidden="false" customHeight="false" outlineLevel="0" collapsed="false">
      <c r="B33" s="11"/>
      <c r="C33" s="11" t="s">
        <v>153</v>
      </c>
      <c r="D33" s="12" t="n">
        <v>2.17886739183727</v>
      </c>
      <c r="E33" s="12" t="n">
        <v>0.766706479658805</v>
      </c>
      <c r="F33" s="12" t="n">
        <v>1.07947696624186</v>
      </c>
      <c r="G33" s="12" t="n">
        <v>4.34870649049736</v>
      </c>
      <c r="H33" s="12" t="n">
        <v>35.1883039110655</v>
      </c>
      <c r="I33" s="12" t="n">
        <v>0.921173101983305</v>
      </c>
      <c r="J33" s="13" t="n">
        <v>8</v>
      </c>
      <c r="K33" s="13" t="n">
        <v>335</v>
      </c>
    </row>
    <row r="34" customFormat="false" ht="15" hidden="false" customHeight="false" outlineLevel="0" collapsed="false">
      <c r="B34" s="11"/>
      <c r="C34" s="11" t="s">
        <v>154</v>
      </c>
      <c r="D34" s="12" t="n">
        <v>5.62292070181502</v>
      </c>
      <c r="E34" s="12" t="n">
        <v>1.86092857103292</v>
      </c>
      <c r="F34" s="12" t="n">
        <v>2.88811753217736</v>
      </c>
      <c r="G34" s="12" t="n">
        <v>10.6630069478249</v>
      </c>
      <c r="H34" s="12" t="n">
        <v>33.0954084135001</v>
      </c>
      <c r="I34" s="12" t="n">
        <v>2.23180898486048</v>
      </c>
      <c r="J34" s="13" t="n">
        <v>11</v>
      </c>
      <c r="K34" s="13" t="n">
        <v>343</v>
      </c>
    </row>
    <row r="35" customFormat="false" ht="15" hidden="false" customHeight="false" outlineLevel="0" collapsed="false">
      <c r="B35" s="11"/>
      <c r="C35" s="11" t="s">
        <v>155</v>
      </c>
      <c r="D35" s="12" t="n">
        <v>10.1732566398234</v>
      </c>
      <c r="E35" s="12" t="n">
        <v>2.1284038843224</v>
      </c>
      <c r="F35" s="12" t="n">
        <v>6.64047735872177</v>
      </c>
      <c r="G35" s="12" t="n">
        <v>15.2779316735937</v>
      </c>
      <c r="H35" s="12" t="n">
        <v>20.921558942991</v>
      </c>
      <c r="I35" s="12" t="n">
        <v>1.1649580681899</v>
      </c>
      <c r="J35" s="13" t="n">
        <v>23</v>
      </c>
      <c r="K35" s="13" t="n">
        <v>236</v>
      </c>
    </row>
    <row r="36" customFormat="false" ht="15" hidden="false" customHeight="false" outlineLevel="0" collapsed="false">
      <c r="B36" s="11"/>
      <c r="C36" s="11" t="s">
        <v>156</v>
      </c>
      <c r="D36" s="12" t="n">
        <v>5.09140647561497</v>
      </c>
      <c r="E36" s="12" t="n">
        <v>1.04977220011997</v>
      </c>
      <c r="F36" s="12" t="n">
        <v>3.37520516648907</v>
      </c>
      <c r="G36" s="12" t="n">
        <v>7.61150871305018</v>
      </c>
      <c r="H36" s="12" t="n">
        <v>20.6185109192873</v>
      </c>
      <c r="I36" s="12" t="n">
        <v>1.05135105114406</v>
      </c>
      <c r="J36" s="13" t="n">
        <v>22</v>
      </c>
      <c r="K36" s="13" t="n">
        <v>462</v>
      </c>
    </row>
    <row r="37" customFormat="false" ht="15" hidden="false" customHeight="false" outlineLevel="0" collapsed="false">
      <c r="B37" s="11"/>
      <c r="C37" s="11" t="s">
        <v>157</v>
      </c>
      <c r="D37" s="12" t="n">
        <v>7.55132629394993</v>
      </c>
      <c r="E37" s="12" t="n">
        <v>1.99529930680344</v>
      </c>
      <c r="F37" s="12" t="n">
        <v>4.42044228484532</v>
      </c>
      <c r="G37" s="12" t="n">
        <v>12.6072356844332</v>
      </c>
      <c r="H37" s="12" t="n">
        <v>26.4231636818827</v>
      </c>
      <c r="I37" s="12" t="n">
        <v>1.50555320796208</v>
      </c>
      <c r="J37" s="13" t="n">
        <v>19</v>
      </c>
      <c r="K37" s="13" t="n">
        <v>265</v>
      </c>
    </row>
    <row r="38" customFormat="false" ht="15" hidden="false" customHeight="true" outlineLevel="0" collapsed="false">
      <c r="B38" s="11" t="s">
        <v>158</v>
      </c>
      <c r="C38" s="11" t="s">
        <v>159</v>
      </c>
      <c r="D38" s="12" t="n">
        <v>5.43171567295268</v>
      </c>
      <c r="E38" s="12" t="n">
        <v>0.708487200651339</v>
      </c>
      <c r="F38" s="12" t="n">
        <v>4.19809592326695</v>
      </c>
      <c r="G38" s="12" t="n">
        <v>7.00134513290686</v>
      </c>
      <c r="H38" s="12" t="n">
        <v>13.0435251642361</v>
      </c>
      <c r="I38" s="12" t="n">
        <v>4.14819509604531</v>
      </c>
      <c r="J38" s="13" t="n">
        <v>210</v>
      </c>
      <c r="K38" s="13" t="n">
        <v>4246</v>
      </c>
    </row>
    <row r="39" customFormat="false" ht="15" hidden="false" customHeight="false" outlineLevel="0" collapsed="false">
      <c r="B39" s="11"/>
      <c r="C39" s="11" t="s">
        <v>160</v>
      </c>
      <c r="D39" s="12" t="n">
        <v>4.25534964101599</v>
      </c>
      <c r="E39" s="12" t="n">
        <v>0.539295443169351</v>
      </c>
      <c r="F39" s="12" t="n">
        <v>3.31440934250629</v>
      </c>
      <c r="G39" s="12" t="n">
        <v>5.44836409082678</v>
      </c>
      <c r="H39" s="12" t="n">
        <v>12.6733521018167</v>
      </c>
      <c r="I39" s="12" t="n">
        <v>2.67263453804785</v>
      </c>
      <c r="J39" s="13" t="n">
        <v>146</v>
      </c>
      <c r="K39" s="13" t="n">
        <v>3745</v>
      </c>
    </row>
    <row r="40" customFormat="false" ht="15" hidden="false" customHeight="true" outlineLevel="0" collapsed="false">
      <c r="B40" s="11" t="s">
        <v>182</v>
      </c>
      <c r="C40" s="11" t="s">
        <v>183</v>
      </c>
      <c r="D40" s="12" t="n">
        <v>6.02631830893193</v>
      </c>
      <c r="E40" s="12" t="n">
        <v>0.604862265147298</v>
      </c>
      <c r="F40" s="12" t="n">
        <v>4.94391239994416</v>
      </c>
      <c r="G40" s="12" t="n">
        <v>7.32743543820668</v>
      </c>
      <c r="H40" s="12" t="n">
        <v>10.0370115573019</v>
      </c>
      <c r="I40" s="12" t="n">
        <v>2.63646049733935</v>
      </c>
      <c r="J40" s="13" t="n">
        <v>225</v>
      </c>
      <c r="K40" s="13" t="n">
        <v>4082</v>
      </c>
    </row>
    <row r="41" customFormat="false" ht="15" hidden="false" customHeight="false" outlineLevel="0" collapsed="false">
      <c r="B41" s="11"/>
      <c r="C41" s="11" t="s">
        <v>184</v>
      </c>
      <c r="D41" s="12" t="n">
        <v>3.52681688495839</v>
      </c>
      <c r="E41" s="12" t="n">
        <v>0.571129796085351</v>
      </c>
      <c r="F41" s="12" t="n">
        <v>2.56302920910131</v>
      </c>
      <c r="G41" s="12" t="n">
        <v>4.83503811939499</v>
      </c>
      <c r="H41" s="12" t="n">
        <v>16.1939169147448</v>
      </c>
      <c r="I41" s="12" t="n">
        <v>3.74657707722286</v>
      </c>
      <c r="J41" s="13" t="n">
        <v>131</v>
      </c>
      <c r="K41" s="13" t="n">
        <v>3909</v>
      </c>
    </row>
    <row r="42" customFormat="false" ht="15" hidden="false" customHeight="true" outlineLevel="0" collapsed="false">
      <c r="B42" s="11" t="s">
        <v>185</v>
      </c>
      <c r="C42" s="11" t="s">
        <v>186</v>
      </c>
      <c r="D42" s="12" t="n">
        <v>6.97012130875313</v>
      </c>
      <c r="E42" s="12" t="n">
        <v>0.952973473176552</v>
      </c>
      <c r="F42" s="12" t="n">
        <v>5.31640540216754</v>
      </c>
      <c r="G42" s="12" t="n">
        <v>9.08886191355574</v>
      </c>
      <c r="H42" s="12" t="n">
        <v>13.6722652442189</v>
      </c>
      <c r="I42" s="12" t="n">
        <v>1.43976611117837</v>
      </c>
      <c r="J42" s="13" t="n">
        <v>77</v>
      </c>
      <c r="K42" s="13" t="n">
        <v>1029</v>
      </c>
    </row>
    <row r="43" customFormat="false" ht="15" hidden="false" customHeight="false" outlineLevel="0" collapsed="false">
      <c r="B43" s="11"/>
      <c r="C43" s="11" t="s">
        <v>187</v>
      </c>
      <c r="D43" s="12" t="n">
        <v>7.84372248864733</v>
      </c>
      <c r="E43" s="12" t="n">
        <v>2.09441093017941</v>
      </c>
      <c r="F43" s="12" t="n">
        <v>4.59628620878372</v>
      </c>
      <c r="G43" s="12" t="n">
        <v>13.071227038469</v>
      </c>
      <c r="H43" s="12" t="n">
        <v>26.7017469474572</v>
      </c>
      <c r="I43" s="12" t="n">
        <v>1.8630093008052</v>
      </c>
      <c r="J43" s="13" t="n">
        <v>20</v>
      </c>
      <c r="K43" s="13" t="n">
        <v>308</v>
      </c>
    </row>
    <row r="44" customFormat="false" ht="15" hidden="false" customHeight="false" outlineLevel="0" collapsed="false">
      <c r="B44" s="11"/>
      <c r="C44" s="11" t="s">
        <v>188</v>
      </c>
      <c r="D44" s="12" t="n">
        <v>7.12428512422249</v>
      </c>
      <c r="E44" s="12" t="n">
        <v>3.02795173853255</v>
      </c>
      <c r="F44" s="12" t="n">
        <v>3.0244424591338</v>
      </c>
      <c r="G44" s="12" t="n">
        <v>15.8721264801156</v>
      </c>
      <c r="H44" s="12" t="n">
        <v>42.501832615283</v>
      </c>
      <c r="I44" s="12" t="n">
        <v>3.07614930177949</v>
      </c>
      <c r="J44" s="13" t="n">
        <v>10</v>
      </c>
      <c r="K44" s="13" t="n">
        <v>223</v>
      </c>
    </row>
    <row r="45" customFormat="false" ht="15" hidden="false" customHeight="false" outlineLevel="0" collapsed="false">
      <c r="B45" s="11"/>
      <c r="C45" s="11" t="s">
        <v>189</v>
      </c>
      <c r="D45" s="12" t="n">
        <v>4.28806952581177</v>
      </c>
      <c r="E45" s="12" t="n">
        <v>0.506502029515496</v>
      </c>
      <c r="F45" s="12" t="n">
        <v>3.39771158538609</v>
      </c>
      <c r="G45" s="12" t="n">
        <v>5.39870350409512</v>
      </c>
      <c r="H45" s="12" t="n">
        <v>11.8118893937386</v>
      </c>
      <c r="I45" s="12" t="n">
        <v>3.93674372645653</v>
      </c>
      <c r="J45" s="13" t="n">
        <v>245</v>
      </c>
      <c r="K45" s="13" t="n">
        <v>6299</v>
      </c>
    </row>
    <row r="46" customFormat="false" ht="15" hidden="false" customHeight="false" outlineLevel="0" collapsed="false">
      <c r="B46" s="11"/>
      <c r="C46" s="11" t="s">
        <v>190</v>
      </c>
      <c r="D46" s="12" t="n">
        <v>2.00995866765293</v>
      </c>
      <c r="E46" s="12" t="n">
        <v>1.2561002351217</v>
      </c>
      <c r="F46" s="12" t="n">
        <v>0.582211571576594</v>
      </c>
      <c r="G46" s="12" t="n">
        <v>6.70288619406809</v>
      </c>
      <c r="H46" s="12" t="n">
        <v>62.4938340940351</v>
      </c>
      <c r="I46" s="12" t="n">
        <v>1.04942358910094</v>
      </c>
      <c r="J46" s="13" t="n">
        <v>4</v>
      </c>
      <c r="K46" s="13" t="n">
        <v>132</v>
      </c>
    </row>
    <row r="47" customFormat="false" ht="15" hidden="false" customHeight="true" outlineLevel="0" collapsed="false">
      <c r="B47" s="11" t="s">
        <v>161</v>
      </c>
      <c r="C47" s="11" t="s">
        <v>162</v>
      </c>
      <c r="D47" s="12" t="n">
        <v>5.71476295027259</v>
      </c>
      <c r="E47" s="12" t="n">
        <v>0.818663413557075</v>
      </c>
      <c r="F47" s="12" t="n">
        <v>4.30540300082043</v>
      </c>
      <c r="G47" s="12" t="n">
        <v>7.54907782253766</v>
      </c>
      <c r="H47" s="12" t="n">
        <v>14.3254133317643</v>
      </c>
      <c r="I47" s="12" t="n">
        <v>2.20659414639944</v>
      </c>
      <c r="J47" s="13" t="n">
        <v>109</v>
      </c>
      <c r="K47" s="13" t="n">
        <v>1775</v>
      </c>
    </row>
    <row r="48" customFormat="false" ht="15" hidden="false" customHeight="false" outlineLevel="0" collapsed="false">
      <c r="B48" s="11"/>
      <c r="C48" s="11" t="s">
        <v>163</v>
      </c>
      <c r="D48" s="12" t="n">
        <v>4.93832313623572</v>
      </c>
      <c r="E48" s="12" t="n">
        <v>0.868568013869756</v>
      </c>
      <c r="F48" s="12" t="n">
        <v>3.48782703529334</v>
      </c>
      <c r="G48" s="12" t="n">
        <v>6.94861221880763</v>
      </c>
      <c r="H48" s="12" t="n">
        <v>17.5883187452134</v>
      </c>
      <c r="I48" s="12" t="n">
        <v>2.43303616317034</v>
      </c>
      <c r="J48" s="13" t="n">
        <v>78</v>
      </c>
      <c r="K48" s="13" t="n">
        <v>1515</v>
      </c>
    </row>
    <row r="49" customFormat="false" ht="15" hidden="false" customHeight="false" outlineLevel="0" collapsed="false">
      <c r="B49" s="11"/>
      <c r="C49" s="11" t="s">
        <v>164</v>
      </c>
      <c r="D49" s="12" t="n">
        <v>2.86167063732523</v>
      </c>
      <c r="E49" s="12" t="n">
        <v>0.503951923312321</v>
      </c>
      <c r="F49" s="12" t="n">
        <v>2.0227295870447</v>
      </c>
      <c r="G49" s="12" t="n">
        <v>4.03424106749332</v>
      </c>
      <c r="H49" s="12" t="n">
        <v>17.6104096935264</v>
      </c>
      <c r="I49" s="12" t="n">
        <v>1.36586925479883</v>
      </c>
      <c r="J49" s="13" t="n">
        <v>56</v>
      </c>
      <c r="K49" s="13" t="n">
        <v>1496</v>
      </c>
    </row>
    <row r="50" customFormat="false" ht="15" hidden="false" customHeight="false" outlineLevel="0" collapsed="false">
      <c r="B50" s="11"/>
      <c r="C50" s="11" t="s">
        <v>165</v>
      </c>
      <c r="D50" s="12" t="n">
        <v>7.44851256755453</v>
      </c>
      <c r="E50" s="12" t="n">
        <v>1.5272642033416</v>
      </c>
      <c r="F50" s="12" t="n">
        <v>4.95362439175539</v>
      </c>
      <c r="G50" s="12" t="n">
        <v>11.0538133044019</v>
      </c>
      <c r="H50" s="12" t="n">
        <v>20.5042844392088</v>
      </c>
      <c r="I50" s="12" t="n">
        <v>5.03475482128193</v>
      </c>
      <c r="J50" s="13" t="n">
        <v>59</v>
      </c>
      <c r="K50" s="13" t="n">
        <v>1489</v>
      </c>
    </row>
    <row r="51" customFormat="false" ht="15" hidden="false" customHeight="false" outlineLevel="0" collapsed="false">
      <c r="B51" s="11"/>
      <c r="C51" s="11" t="s">
        <v>166</v>
      </c>
      <c r="D51" s="12" t="n">
        <v>2.80270775605389</v>
      </c>
      <c r="E51" s="12" t="n">
        <v>0.544356204589793</v>
      </c>
      <c r="F51" s="12" t="n">
        <v>1.91136681065239</v>
      </c>
      <c r="G51" s="12" t="n">
        <v>4.09237187249443</v>
      </c>
      <c r="H51" s="12" t="n">
        <v>19.4225103710501</v>
      </c>
      <c r="I51" s="12" t="n">
        <v>1.82417893211327</v>
      </c>
      <c r="J51" s="13" t="n">
        <v>52</v>
      </c>
      <c r="K51" s="13" t="n">
        <v>1678</v>
      </c>
    </row>
    <row r="52" customFormat="false" ht="15" hidden="false" customHeight="true" outlineLevel="0" collapsed="false">
      <c r="B52" s="11" t="s">
        <v>167</v>
      </c>
      <c r="C52" s="11" t="s">
        <v>168</v>
      </c>
      <c r="D52" s="12" t="n">
        <v>4.40682880239916</v>
      </c>
      <c r="E52" s="12" t="n">
        <v>0.545589991368565</v>
      </c>
      <c r="F52" s="12" t="n">
        <v>3.4526095668707</v>
      </c>
      <c r="G52" s="12" t="n">
        <v>5.60944909690161</v>
      </c>
      <c r="H52" s="12" t="n">
        <v>12.3805578984946</v>
      </c>
      <c r="I52" s="12" t="n">
        <v>3.55212816762895</v>
      </c>
      <c r="J52" s="13" t="n">
        <v>187</v>
      </c>
      <c r="K52" s="13" t="n">
        <v>5028</v>
      </c>
    </row>
    <row r="53" customFormat="false" ht="15" hidden="false" customHeight="false" outlineLevel="0" collapsed="false">
      <c r="B53" s="11"/>
      <c r="C53" s="11" t="s">
        <v>169</v>
      </c>
      <c r="D53" s="12" t="n">
        <v>5.4883807987114</v>
      </c>
      <c r="E53" s="12" t="n">
        <v>0.634004350287318</v>
      </c>
      <c r="F53" s="12" t="n">
        <v>4.36973867792336</v>
      </c>
      <c r="G53" s="12" t="n">
        <v>6.87281151560255</v>
      </c>
      <c r="H53" s="12" t="n">
        <v>11.5517558555007</v>
      </c>
      <c r="I53" s="12" t="n">
        <v>2.26585651130936</v>
      </c>
      <c r="J53" s="13" t="n">
        <v>167</v>
      </c>
      <c r="K53" s="13" t="n">
        <v>2925</v>
      </c>
    </row>
    <row r="54" customFormat="false" ht="15" hidden="false" customHeight="true" outlineLevel="0" collapsed="false">
      <c r="B54" s="11" t="s">
        <v>170</v>
      </c>
      <c r="C54" s="11" t="s">
        <v>171</v>
      </c>
      <c r="D54" s="12" t="n">
        <v>3.33860935959036</v>
      </c>
      <c r="E54" s="12" t="n">
        <v>0.395172049493386</v>
      </c>
      <c r="F54" s="12" t="n">
        <v>2.64477557617383</v>
      </c>
      <c r="G54" s="12" t="n">
        <v>4.20659946523994</v>
      </c>
      <c r="H54" s="12" t="n">
        <v>11.8364266953913</v>
      </c>
      <c r="I54" s="12" t="n">
        <v>2.40013389275061</v>
      </c>
      <c r="J54" s="13" t="n">
        <v>157</v>
      </c>
      <c r="K54" s="13" t="n">
        <v>4961</v>
      </c>
    </row>
    <row r="55" customFormat="false" ht="15" hidden="false" customHeight="false" outlineLevel="0" collapsed="false">
      <c r="B55" s="11"/>
      <c r="C55" s="11" t="s">
        <v>170</v>
      </c>
      <c r="D55" s="12" t="n">
        <v>6.78703503230207</v>
      </c>
      <c r="E55" s="12" t="n">
        <v>0.920316818900597</v>
      </c>
      <c r="F55" s="12" t="n">
        <v>5.1898787221716</v>
      </c>
      <c r="G55" s="12" t="n">
        <v>8.82993105991923</v>
      </c>
      <c r="H55" s="12" t="n">
        <v>13.5599243929118</v>
      </c>
      <c r="I55" s="12" t="n">
        <v>4.05524948450357</v>
      </c>
      <c r="J55" s="13" t="n">
        <v>199</v>
      </c>
      <c r="K55" s="13" t="n">
        <v>3030</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194</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271</v>
      </c>
      <c r="K2" s="9" t="str">
        <f aca="false">HYPERLINK("#'INDICE'!A1", "Índice")</f>
        <v>Índice</v>
      </c>
    </row>
    <row r="3" customFormat="false" ht="15" hidden="false" customHeight="false" outlineLevel="0" collapsed="false">
      <c r="B3" s="7" t="s">
        <v>109</v>
      </c>
      <c r="C3" s="8" t="s">
        <v>70</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48.6678470153689</v>
      </c>
      <c r="E9" s="12" t="n">
        <v>0.664553877838404</v>
      </c>
      <c r="F9" s="12" t="n">
        <v>47.365957070855</v>
      </c>
      <c r="G9" s="12" t="n">
        <v>49.9715470676805</v>
      </c>
      <c r="H9" s="12" t="n">
        <v>1.36548854858639</v>
      </c>
      <c r="I9" s="12" t="n">
        <v>3.71039825080759</v>
      </c>
      <c r="J9" s="13" t="n">
        <v>10056</v>
      </c>
      <c r="K9" s="13" t="n">
        <v>20990</v>
      </c>
    </row>
    <row r="10" customFormat="false" ht="15" hidden="false" customHeight="true" outlineLevel="0" collapsed="false">
      <c r="B10" s="11" t="s">
        <v>127</v>
      </c>
      <c r="C10" s="11" t="s">
        <v>128</v>
      </c>
      <c r="D10" s="12" t="n">
        <v>53.2663639016661</v>
      </c>
      <c r="E10" s="12" t="n">
        <v>0.850004316042882</v>
      </c>
      <c r="F10" s="12" t="n">
        <v>51.5961626080806</v>
      </c>
      <c r="G10" s="12" t="n">
        <v>54.9292764935545</v>
      </c>
      <c r="H10" s="12" t="n">
        <v>1.59576185378836</v>
      </c>
      <c r="I10" s="12" t="n">
        <v>3.74498717625515</v>
      </c>
      <c r="J10" s="13" t="n">
        <v>6953</v>
      </c>
      <c r="K10" s="13" t="n">
        <v>12904</v>
      </c>
    </row>
    <row r="11" customFormat="false" ht="15" hidden="false" customHeight="false" outlineLevel="0" collapsed="false">
      <c r="B11" s="11"/>
      <c r="C11" s="11" t="s">
        <v>129</v>
      </c>
      <c r="D11" s="12" t="n">
        <v>40.1352791847882</v>
      </c>
      <c r="E11" s="12" t="n">
        <v>1.00472621727202</v>
      </c>
      <c r="F11" s="12" t="n">
        <v>38.180566433273</v>
      </c>
      <c r="G11" s="12" t="n">
        <v>42.1218787277886</v>
      </c>
      <c r="H11" s="12" t="n">
        <v>2.50334926697813</v>
      </c>
      <c r="I11" s="12" t="n">
        <v>3.39686466312981</v>
      </c>
      <c r="J11" s="13" t="n">
        <v>3103</v>
      </c>
      <c r="K11" s="13" t="n">
        <v>8086</v>
      </c>
    </row>
    <row r="12" customFormat="false" ht="15" hidden="false" customHeight="true" outlineLevel="0" collapsed="false">
      <c r="B12" s="11" t="s">
        <v>130</v>
      </c>
      <c r="C12" s="11" t="s">
        <v>131</v>
      </c>
      <c r="D12" s="12" t="n">
        <v>49.3604604038461</v>
      </c>
      <c r="E12" s="12" t="n">
        <v>0.772632011133437</v>
      </c>
      <c r="F12" s="12" t="n">
        <v>47.845845758086</v>
      </c>
      <c r="G12" s="12" t="n">
        <v>50.8762498647029</v>
      </c>
      <c r="H12" s="12" t="n">
        <v>1.56528526033204</v>
      </c>
      <c r="I12" s="12" t="n">
        <v>2.50525497317108</v>
      </c>
      <c r="J12" s="13" t="n">
        <v>4992</v>
      </c>
      <c r="K12" s="13" t="n">
        <v>10491</v>
      </c>
    </row>
    <row r="13" customFormat="false" ht="15" hidden="false" customHeight="false" outlineLevel="0" collapsed="false">
      <c r="B13" s="11"/>
      <c r="C13" s="11" t="s">
        <v>132</v>
      </c>
      <c r="D13" s="12" t="n">
        <v>49.8057022860613</v>
      </c>
      <c r="E13" s="12" t="n">
        <v>1.0874790289977</v>
      </c>
      <c r="F13" s="12" t="n">
        <v>47.6726783123394</v>
      </c>
      <c r="G13" s="12" t="n">
        <v>51.9394337162603</v>
      </c>
      <c r="H13" s="12" t="n">
        <v>2.18344281695239</v>
      </c>
      <c r="I13" s="12" t="n">
        <v>2.99346925149942</v>
      </c>
      <c r="J13" s="13" t="n">
        <v>3308</v>
      </c>
      <c r="K13" s="13" t="n">
        <v>6329</v>
      </c>
    </row>
    <row r="14" customFormat="false" ht="15" hidden="false" customHeight="false" outlineLevel="0" collapsed="false">
      <c r="B14" s="11"/>
      <c r="C14" s="11" t="s">
        <v>133</v>
      </c>
      <c r="D14" s="12" t="n">
        <v>36.3549499858854</v>
      </c>
      <c r="E14" s="12" t="n">
        <v>1.06492123831899</v>
      </c>
      <c r="F14" s="12" t="n">
        <v>34.2897037547626</v>
      </c>
      <c r="G14" s="12" t="n">
        <v>38.4717582831155</v>
      </c>
      <c r="H14" s="12" t="n">
        <v>2.92923312707745</v>
      </c>
      <c r="I14" s="12" t="n">
        <v>2.04333083363566</v>
      </c>
      <c r="J14" s="13" t="n">
        <v>1756</v>
      </c>
      <c r="K14" s="13" t="n">
        <v>4170</v>
      </c>
    </row>
    <row r="15" customFormat="false" ht="15" hidden="false" customHeight="true" outlineLevel="0" collapsed="false">
      <c r="B15" s="11" t="s">
        <v>134</v>
      </c>
      <c r="C15" s="11" t="s">
        <v>135</v>
      </c>
      <c r="D15" s="12" t="n">
        <v>39.2965112470448</v>
      </c>
      <c r="E15" s="12" t="n">
        <v>2.14146169159602</v>
      </c>
      <c r="F15" s="12" t="n">
        <v>35.1510201163128</v>
      </c>
      <c r="G15" s="12" t="n">
        <v>43.6021809458018</v>
      </c>
      <c r="H15" s="12" t="n">
        <v>5.44949570238774</v>
      </c>
      <c r="I15" s="12" t="n">
        <v>1.91859590805532</v>
      </c>
      <c r="J15" s="13" t="n">
        <v>394</v>
      </c>
      <c r="K15" s="13" t="n">
        <v>999</v>
      </c>
    </row>
    <row r="16" customFormat="false" ht="15" hidden="false" customHeight="false" outlineLevel="0" collapsed="false">
      <c r="B16" s="11"/>
      <c r="C16" s="11" t="s">
        <v>136</v>
      </c>
      <c r="D16" s="12" t="n">
        <v>35.0934372596931</v>
      </c>
      <c r="E16" s="12" t="n">
        <v>2.03411600049735</v>
      </c>
      <c r="F16" s="12" t="n">
        <v>31.1725510827139</v>
      </c>
      <c r="G16" s="12" t="n">
        <v>39.2264236985598</v>
      </c>
      <c r="H16" s="12" t="n">
        <v>5.79628602762618</v>
      </c>
      <c r="I16" s="12" t="n">
        <v>1.44593903188867</v>
      </c>
      <c r="J16" s="13" t="n">
        <v>287</v>
      </c>
      <c r="K16" s="13" t="n">
        <v>797</v>
      </c>
    </row>
    <row r="17" customFormat="false" ht="15" hidden="false" customHeight="false" outlineLevel="0" collapsed="false">
      <c r="B17" s="11"/>
      <c r="C17" s="11" t="s">
        <v>137</v>
      </c>
      <c r="D17" s="12" t="n">
        <v>33.1320283852581</v>
      </c>
      <c r="E17" s="12" t="n">
        <v>1.98062506931978</v>
      </c>
      <c r="F17" s="12" t="n">
        <v>29.3272373689031</v>
      </c>
      <c r="G17" s="12" t="n">
        <v>37.1708154064374</v>
      </c>
      <c r="H17" s="12" t="n">
        <v>5.97797709904489</v>
      </c>
      <c r="I17" s="12" t="n">
        <v>1.40591437576098</v>
      </c>
      <c r="J17" s="13" t="n">
        <v>270</v>
      </c>
      <c r="K17" s="13" t="n">
        <v>795</v>
      </c>
    </row>
    <row r="18" customFormat="false" ht="15" hidden="false" customHeight="false" outlineLevel="0" collapsed="false">
      <c r="B18" s="11"/>
      <c r="C18" s="11" t="s">
        <v>138</v>
      </c>
      <c r="D18" s="12" t="n">
        <v>59.9527134971579</v>
      </c>
      <c r="E18" s="12" t="n">
        <v>2.96797456268366</v>
      </c>
      <c r="F18" s="12" t="n">
        <v>53.9267137098343</v>
      </c>
      <c r="G18" s="12" t="n">
        <v>65.6919819158481</v>
      </c>
      <c r="H18" s="12" t="n">
        <v>4.95052582202865</v>
      </c>
      <c r="I18" s="12" t="n">
        <v>2.37012323496073</v>
      </c>
      <c r="J18" s="13" t="n">
        <v>393</v>
      </c>
      <c r="K18" s="13" t="n">
        <v>647</v>
      </c>
    </row>
    <row r="19" customFormat="false" ht="15" hidden="false" customHeight="false" outlineLevel="0" collapsed="false">
      <c r="B19" s="11"/>
      <c r="C19" s="11" t="s">
        <v>139</v>
      </c>
      <c r="D19" s="12" t="n">
        <v>38.8685888999377</v>
      </c>
      <c r="E19" s="12" t="n">
        <v>3.11946864286253</v>
      </c>
      <c r="F19" s="12" t="n">
        <v>32.8503845119569</v>
      </c>
      <c r="G19" s="12" t="n">
        <v>45.2464244118945</v>
      </c>
      <c r="H19" s="12" t="n">
        <v>8.02568019871574</v>
      </c>
      <c r="I19" s="12" t="n">
        <v>2.15009355504527</v>
      </c>
      <c r="J19" s="13" t="n">
        <v>208</v>
      </c>
      <c r="K19" s="13" t="n">
        <v>526</v>
      </c>
    </row>
    <row r="20" customFormat="false" ht="15" hidden="false" customHeight="false" outlineLevel="0" collapsed="false">
      <c r="B20" s="11"/>
      <c r="C20" s="11" t="s">
        <v>140</v>
      </c>
      <c r="D20" s="12" t="n">
        <v>39.7701042161934</v>
      </c>
      <c r="E20" s="12" t="n">
        <v>2.60919805036842</v>
      </c>
      <c r="F20" s="12" t="n">
        <v>34.7252873586304</v>
      </c>
      <c r="G20" s="12" t="n">
        <v>45.0420916804379</v>
      </c>
      <c r="H20" s="12" t="n">
        <v>6.56070206953597</v>
      </c>
      <c r="I20" s="12" t="n">
        <v>2.19981526107777</v>
      </c>
      <c r="J20" s="13" t="n">
        <v>333</v>
      </c>
      <c r="K20" s="13" t="n">
        <v>775</v>
      </c>
    </row>
    <row r="21" customFormat="false" ht="15" hidden="false" customHeight="false" outlineLevel="0" collapsed="false">
      <c r="B21" s="11"/>
      <c r="C21" s="11" t="s">
        <v>141</v>
      </c>
      <c r="D21" s="12" t="n">
        <v>47.1652260161907</v>
      </c>
      <c r="E21" s="12" t="n">
        <v>2.21675391488645</v>
      </c>
      <c r="F21" s="12" t="n">
        <v>42.8242794568791</v>
      </c>
      <c r="G21" s="12" t="n">
        <v>51.5494723915278</v>
      </c>
      <c r="H21" s="12" t="n">
        <v>4.69997517689301</v>
      </c>
      <c r="I21" s="12" t="n">
        <v>2.82578675239446</v>
      </c>
      <c r="J21" s="13" t="n">
        <v>724</v>
      </c>
      <c r="K21" s="13" t="n">
        <v>1434</v>
      </c>
    </row>
    <row r="22" customFormat="false" ht="15" hidden="false" customHeight="false" outlineLevel="0" collapsed="false">
      <c r="B22" s="11"/>
      <c r="C22" s="11" t="s">
        <v>142</v>
      </c>
      <c r="D22" s="12" t="n">
        <v>57.4514442599115</v>
      </c>
      <c r="E22" s="12" t="n">
        <v>2.02733067442959</v>
      </c>
      <c r="F22" s="12" t="n">
        <v>53.401586425309</v>
      </c>
      <c r="G22" s="12" t="n">
        <v>61.4037196583799</v>
      </c>
      <c r="H22" s="12" t="n">
        <v>3.52877234079253</v>
      </c>
      <c r="I22" s="12" t="n">
        <v>1.85287023030853</v>
      </c>
      <c r="J22" s="13" t="n">
        <v>651</v>
      </c>
      <c r="K22" s="13" t="n">
        <v>1103</v>
      </c>
    </row>
    <row r="23" customFormat="false" ht="15" hidden="false" customHeight="false" outlineLevel="0" collapsed="false">
      <c r="B23" s="11"/>
      <c r="C23" s="11" t="s">
        <v>143</v>
      </c>
      <c r="D23" s="12" t="n">
        <v>49.7390515103954</v>
      </c>
      <c r="E23" s="12" t="n">
        <v>1.94063747044649</v>
      </c>
      <c r="F23" s="12" t="n">
        <v>45.912272911886</v>
      </c>
      <c r="G23" s="12" t="n">
        <v>53.5688897491954</v>
      </c>
      <c r="H23" s="12" t="n">
        <v>3.90163746898329</v>
      </c>
      <c r="I23" s="12" t="n">
        <v>1.68423407421963</v>
      </c>
      <c r="J23" s="13" t="n">
        <v>574</v>
      </c>
      <c r="K23" s="13" t="n">
        <v>1119</v>
      </c>
    </row>
    <row r="24" customFormat="false" ht="15" hidden="false" customHeight="false" outlineLevel="0" collapsed="false">
      <c r="B24" s="11"/>
      <c r="C24" s="11" t="s">
        <v>144</v>
      </c>
      <c r="D24" s="12" t="n">
        <v>52.3007135482564</v>
      </c>
      <c r="E24" s="12" t="n">
        <v>2.74589279363997</v>
      </c>
      <c r="F24" s="12" t="n">
        <v>46.8283518603996</v>
      </c>
      <c r="G24" s="12" t="n">
        <v>57.7183911448134</v>
      </c>
      <c r="H24" s="12" t="n">
        <v>5.25020139755151</v>
      </c>
      <c r="I24" s="12" t="n">
        <v>1.85875767165288</v>
      </c>
      <c r="J24" s="13" t="n">
        <v>341</v>
      </c>
      <c r="K24" s="13" t="n">
        <v>616</v>
      </c>
    </row>
    <row r="25" customFormat="false" ht="15" hidden="false" customHeight="false" outlineLevel="0" collapsed="false">
      <c r="B25" s="11"/>
      <c r="C25" s="11" t="s">
        <v>145</v>
      </c>
      <c r="D25" s="12" t="n">
        <v>41.1614967448869</v>
      </c>
      <c r="E25" s="12" t="n">
        <v>2.32292885017381</v>
      </c>
      <c r="F25" s="12" t="n">
        <v>36.6358086958063</v>
      </c>
      <c r="G25" s="12" t="n">
        <v>45.8417861395426</v>
      </c>
      <c r="H25" s="12" t="n">
        <v>5.64345087976512</v>
      </c>
      <c r="I25" s="12" t="n">
        <v>1.56629790000482</v>
      </c>
      <c r="J25" s="13" t="n">
        <v>283</v>
      </c>
      <c r="K25" s="13" t="n">
        <v>704</v>
      </c>
    </row>
    <row r="26" customFormat="false" ht="15" hidden="false" customHeight="false" outlineLevel="0" collapsed="false">
      <c r="B26" s="11"/>
      <c r="C26" s="11" t="s">
        <v>146</v>
      </c>
      <c r="D26" s="12" t="n">
        <v>42.7392355648309</v>
      </c>
      <c r="E26" s="12" t="n">
        <v>2.45499234667414</v>
      </c>
      <c r="F26" s="12" t="n">
        <v>37.9546678858552</v>
      </c>
      <c r="G26" s="12" t="n">
        <v>47.6636080325518</v>
      </c>
      <c r="H26" s="12" t="n">
        <v>5.74411852301423</v>
      </c>
      <c r="I26" s="12" t="n">
        <v>1.96525669695933</v>
      </c>
      <c r="J26" s="13" t="n">
        <v>367</v>
      </c>
      <c r="K26" s="13" t="n">
        <v>799</v>
      </c>
    </row>
    <row r="27" customFormat="false" ht="15" hidden="false" customHeight="false" outlineLevel="0" collapsed="false">
      <c r="B27" s="11"/>
      <c r="C27" s="11" t="s">
        <v>147</v>
      </c>
      <c r="D27" s="12" t="n">
        <v>50.8212075626361</v>
      </c>
      <c r="E27" s="12" t="n">
        <v>2.30205336366334</v>
      </c>
      <c r="F27" s="12" t="n">
        <v>46.2783107036924</v>
      </c>
      <c r="G27" s="12" t="n">
        <v>55.3505827225231</v>
      </c>
      <c r="H27" s="12" t="n">
        <v>4.52971008377971</v>
      </c>
      <c r="I27" s="12" t="n">
        <v>2.46172849366009</v>
      </c>
      <c r="J27" s="13" t="n">
        <v>624</v>
      </c>
      <c r="K27" s="13" t="n">
        <v>1162</v>
      </c>
    </row>
    <row r="28" customFormat="false" ht="15" hidden="false" customHeight="false" outlineLevel="0" collapsed="false">
      <c r="B28" s="11"/>
      <c r="C28" s="11" t="s">
        <v>148</v>
      </c>
      <c r="D28" s="12" t="n">
        <v>25.8808294202906</v>
      </c>
      <c r="E28" s="12" t="n">
        <v>2.68894634299982</v>
      </c>
      <c r="F28" s="12" t="n">
        <v>20.8821805875032</v>
      </c>
      <c r="G28" s="12" t="n">
        <v>31.5981466382781</v>
      </c>
      <c r="H28" s="12" t="n">
        <v>10.3897224441025</v>
      </c>
      <c r="I28" s="12" t="n">
        <v>1.87331978465773</v>
      </c>
      <c r="J28" s="13" t="n">
        <v>151</v>
      </c>
      <c r="K28" s="13" t="n">
        <v>498</v>
      </c>
    </row>
    <row r="29" customFormat="false" ht="15" hidden="false" customHeight="false" outlineLevel="0" collapsed="false">
      <c r="B29" s="11"/>
      <c r="C29" s="11" t="s">
        <v>149</v>
      </c>
      <c r="D29" s="12" t="n">
        <v>41.1136761027287</v>
      </c>
      <c r="E29" s="12" t="n">
        <v>2.68875516682855</v>
      </c>
      <c r="F29" s="12" t="n">
        <v>35.8969603504219</v>
      </c>
      <c r="G29" s="12" t="n">
        <v>46.538124194497</v>
      </c>
      <c r="H29" s="12" t="n">
        <v>6.53980724105112</v>
      </c>
      <c r="I29" s="12" t="n">
        <v>2.27539465556847</v>
      </c>
      <c r="J29" s="13" t="n">
        <v>340</v>
      </c>
      <c r="K29" s="13" t="n">
        <v>763</v>
      </c>
    </row>
    <row r="30" customFormat="false" ht="15" hidden="false" customHeight="false" outlineLevel="0" collapsed="false">
      <c r="B30" s="11"/>
      <c r="C30" s="11" t="s">
        <v>150</v>
      </c>
      <c r="D30" s="12" t="n">
        <v>34.0224638369491</v>
      </c>
      <c r="E30" s="12" t="n">
        <v>2.2479663655348</v>
      </c>
      <c r="F30" s="12" t="n">
        <v>29.6982852421276</v>
      </c>
      <c r="G30" s="12" t="n">
        <v>38.6302890219456</v>
      </c>
      <c r="H30" s="12" t="n">
        <v>6.60730033047594</v>
      </c>
      <c r="I30" s="12" t="n">
        <v>1.44978509569298</v>
      </c>
      <c r="J30" s="13" t="n">
        <v>262</v>
      </c>
      <c r="K30" s="13" t="n">
        <v>645</v>
      </c>
    </row>
    <row r="31" customFormat="false" ht="15" hidden="false" customHeight="false" outlineLevel="0" collapsed="false">
      <c r="B31" s="11"/>
      <c r="C31" s="11" t="s">
        <v>151</v>
      </c>
      <c r="D31" s="12" t="n">
        <v>61.550558263126</v>
      </c>
      <c r="E31" s="12" t="n">
        <v>1.43999894269203</v>
      </c>
      <c r="F31" s="12" t="n">
        <v>58.6804741068029</v>
      </c>
      <c r="G31" s="12" t="n">
        <v>64.3424255662157</v>
      </c>
      <c r="H31" s="12" t="n">
        <v>2.33953839465777</v>
      </c>
      <c r="I31" s="12" t="n">
        <v>1.86630197244651</v>
      </c>
      <c r="J31" s="13" t="n">
        <v>1341</v>
      </c>
      <c r="K31" s="13" t="n">
        <v>2131</v>
      </c>
    </row>
    <row r="32" customFormat="false" ht="15" hidden="false" customHeight="false" outlineLevel="0" collapsed="false">
      <c r="B32" s="11"/>
      <c r="C32" s="11" t="s">
        <v>152</v>
      </c>
      <c r="D32" s="12" t="n">
        <v>43.1404296515975</v>
      </c>
      <c r="E32" s="12" t="n">
        <v>2.0002873412795</v>
      </c>
      <c r="F32" s="12" t="n">
        <v>39.2420916938018</v>
      </c>
      <c r="G32" s="12" t="n">
        <v>47.1256579628329</v>
      </c>
      <c r="H32" s="12" t="n">
        <v>4.63668850179248</v>
      </c>
      <c r="I32" s="12" t="n">
        <v>2.07809865567216</v>
      </c>
      <c r="J32" s="13" t="n">
        <v>578</v>
      </c>
      <c r="K32" s="13" t="n">
        <v>1275</v>
      </c>
    </row>
    <row r="33" customFormat="false" ht="15" hidden="false" customHeight="false" outlineLevel="0" collapsed="false">
      <c r="B33" s="11"/>
      <c r="C33" s="11" t="s">
        <v>153</v>
      </c>
      <c r="D33" s="12" t="n">
        <v>33.3204741316145</v>
      </c>
      <c r="E33" s="12" t="n">
        <v>2.1457174345498</v>
      </c>
      <c r="F33" s="12" t="n">
        <v>29.2084047643862</v>
      </c>
      <c r="G33" s="12" t="n">
        <v>37.7031311270028</v>
      </c>
      <c r="H33" s="12" t="n">
        <v>6.43963656121551</v>
      </c>
      <c r="I33" s="12" t="n">
        <v>1.71167548900415</v>
      </c>
      <c r="J33" s="13" t="n">
        <v>295</v>
      </c>
      <c r="K33" s="13" t="n">
        <v>827</v>
      </c>
    </row>
    <row r="34" customFormat="false" ht="15" hidden="false" customHeight="false" outlineLevel="0" collapsed="false">
      <c r="B34" s="11"/>
      <c r="C34" s="11" t="s">
        <v>154</v>
      </c>
      <c r="D34" s="12" t="n">
        <v>54.5103795894521</v>
      </c>
      <c r="E34" s="12" t="n">
        <v>2.27828316414005</v>
      </c>
      <c r="F34" s="12" t="n">
        <v>49.9715132372094</v>
      </c>
      <c r="G34" s="12" t="n">
        <v>58.9755177025786</v>
      </c>
      <c r="H34" s="12" t="n">
        <v>4.17954008263943</v>
      </c>
      <c r="I34" s="12" t="n">
        <v>1.83997853934299</v>
      </c>
      <c r="J34" s="13" t="n">
        <v>515</v>
      </c>
      <c r="K34" s="13" t="n">
        <v>880</v>
      </c>
    </row>
    <row r="35" customFormat="false" ht="15" hidden="false" customHeight="false" outlineLevel="0" collapsed="false">
      <c r="B35" s="11"/>
      <c r="C35" s="11" t="s">
        <v>155</v>
      </c>
      <c r="D35" s="12" t="n">
        <v>29.873483265617</v>
      </c>
      <c r="E35" s="12" t="n">
        <v>2.57457532984765</v>
      </c>
      <c r="F35" s="12" t="n">
        <v>24.997045706633</v>
      </c>
      <c r="G35" s="12" t="n">
        <v>35.2540747715935</v>
      </c>
      <c r="H35" s="12" t="n">
        <v>8.61826291549624</v>
      </c>
      <c r="I35" s="12" t="n">
        <v>1.75921073448819</v>
      </c>
      <c r="J35" s="13" t="n">
        <v>193</v>
      </c>
      <c r="K35" s="13" t="n">
        <v>557</v>
      </c>
    </row>
    <row r="36" customFormat="false" ht="15" hidden="false" customHeight="false" outlineLevel="0" collapsed="false">
      <c r="B36" s="11"/>
      <c r="C36" s="11" t="s">
        <v>156</v>
      </c>
      <c r="D36" s="12" t="n">
        <v>45.2122866398806</v>
      </c>
      <c r="E36" s="12" t="n">
        <v>1.98440485178685</v>
      </c>
      <c r="F36" s="12" t="n">
        <v>41.3309581807722</v>
      </c>
      <c r="G36" s="12" t="n">
        <v>49.1527364965575</v>
      </c>
      <c r="H36" s="12" t="n">
        <v>4.38908314368788</v>
      </c>
      <c r="I36" s="12" t="n">
        <v>1.94740823358977</v>
      </c>
      <c r="J36" s="13" t="n">
        <v>564</v>
      </c>
      <c r="K36" s="13" t="n">
        <v>1226</v>
      </c>
    </row>
    <row r="37" customFormat="false" ht="15" hidden="false" customHeight="false" outlineLevel="0" collapsed="false">
      <c r="B37" s="11"/>
      <c r="C37" s="11" t="s">
        <v>157</v>
      </c>
      <c r="D37" s="12" t="n">
        <v>52.7847016478593</v>
      </c>
      <c r="E37" s="12" t="n">
        <v>2.61985232891095</v>
      </c>
      <c r="F37" s="12" t="n">
        <v>47.5596322843563</v>
      </c>
      <c r="G37" s="12" t="n">
        <v>57.9494650356854</v>
      </c>
      <c r="H37" s="12" t="n">
        <v>4.96327960019302</v>
      </c>
      <c r="I37" s="12" t="n">
        <v>1.95808894832904</v>
      </c>
      <c r="J37" s="13" t="n">
        <v>368</v>
      </c>
      <c r="K37" s="13" t="n">
        <v>712</v>
      </c>
    </row>
    <row r="38" customFormat="false" ht="15" hidden="false" customHeight="true" outlineLevel="0" collapsed="false">
      <c r="B38" s="11" t="s">
        <v>158</v>
      </c>
      <c r="C38" s="11" t="s">
        <v>159</v>
      </c>
      <c r="D38" s="12" t="n">
        <v>42.4437553967708</v>
      </c>
      <c r="E38" s="12" t="n">
        <v>1.03335895273413</v>
      </c>
      <c r="F38" s="12" t="n">
        <v>40.4302980600285</v>
      </c>
      <c r="G38" s="12" t="n">
        <v>44.4826083101776</v>
      </c>
      <c r="H38" s="12" t="n">
        <v>2.43465485811547</v>
      </c>
      <c r="I38" s="12" t="n">
        <v>4.69287150560781</v>
      </c>
      <c r="J38" s="13" t="n">
        <v>4552</v>
      </c>
      <c r="K38" s="13" t="n">
        <v>10737</v>
      </c>
    </row>
    <row r="39" customFormat="false" ht="15" hidden="false" customHeight="false" outlineLevel="0" collapsed="false">
      <c r="B39" s="11"/>
      <c r="C39" s="11" t="s">
        <v>160</v>
      </c>
      <c r="D39" s="12" t="n">
        <v>53.8100622092325</v>
      </c>
      <c r="E39" s="12" t="n">
        <v>0.850898896563709</v>
      </c>
      <c r="F39" s="12" t="n">
        <v>52.1371077768108</v>
      </c>
      <c r="G39" s="12" t="n">
        <v>55.4744797926871</v>
      </c>
      <c r="H39" s="12" t="n">
        <v>1.58130071148239</v>
      </c>
      <c r="I39" s="12" t="n">
        <v>2.98643899028842</v>
      </c>
      <c r="J39" s="13" t="n">
        <v>5504</v>
      </c>
      <c r="K39" s="13" t="n">
        <v>10253</v>
      </c>
    </row>
    <row r="40" customFormat="false" ht="15" hidden="false" customHeight="true" outlineLevel="0" collapsed="false">
      <c r="B40" s="11" t="s">
        <v>182</v>
      </c>
      <c r="C40" s="11" t="s">
        <v>183</v>
      </c>
      <c r="D40" s="12" t="n">
        <v>49.2121904240584</v>
      </c>
      <c r="E40" s="12" t="n">
        <v>0.857231876722331</v>
      </c>
      <c r="F40" s="12" t="n">
        <v>47.5328023863922</v>
      </c>
      <c r="G40" s="12" t="n">
        <v>50.8933583027441</v>
      </c>
      <c r="H40" s="12" t="n">
        <v>1.74190961494625</v>
      </c>
      <c r="I40" s="12" t="n">
        <v>3.12475514440403</v>
      </c>
      <c r="J40" s="13" t="n">
        <v>5068</v>
      </c>
      <c r="K40" s="13" t="n">
        <v>10629</v>
      </c>
    </row>
    <row r="41" customFormat="false" ht="15" hidden="false" customHeight="false" outlineLevel="0" collapsed="false">
      <c r="B41" s="11"/>
      <c r="C41" s="11" t="s">
        <v>184</v>
      </c>
      <c r="D41" s="12" t="n">
        <v>48.1161257413112</v>
      </c>
      <c r="E41" s="12" t="n">
        <v>0.89247400988084</v>
      </c>
      <c r="F41" s="12" t="n">
        <v>46.3691268013614</v>
      </c>
      <c r="G41" s="12" t="n">
        <v>49.8677430726361</v>
      </c>
      <c r="H41" s="12" t="n">
        <v>1.85483348073177</v>
      </c>
      <c r="I41" s="12" t="n">
        <v>3.30542921665932</v>
      </c>
      <c r="J41" s="13" t="n">
        <v>4988</v>
      </c>
      <c r="K41" s="13" t="n">
        <v>10361</v>
      </c>
    </row>
    <row r="42" customFormat="false" ht="15" hidden="false" customHeight="true" outlineLevel="0" collapsed="false">
      <c r="B42" s="11" t="s">
        <v>185</v>
      </c>
      <c r="C42" s="11" t="s">
        <v>186</v>
      </c>
      <c r="D42" s="12" t="n">
        <v>29.9587169788357</v>
      </c>
      <c r="E42" s="12" t="n">
        <v>1.48965648849948</v>
      </c>
      <c r="F42" s="12" t="n">
        <v>27.1174916302576</v>
      </c>
      <c r="G42" s="12" t="n">
        <v>32.962993449064</v>
      </c>
      <c r="H42" s="12" t="n">
        <v>4.97236410208036</v>
      </c>
      <c r="I42" s="12" t="n">
        <v>2.50001396313644</v>
      </c>
      <c r="J42" s="13" t="n">
        <v>693</v>
      </c>
      <c r="K42" s="13" t="n">
        <v>2365</v>
      </c>
    </row>
    <row r="43" customFormat="false" ht="15" hidden="false" customHeight="false" outlineLevel="0" collapsed="false">
      <c r="B43" s="11"/>
      <c r="C43" s="11" t="s">
        <v>187</v>
      </c>
      <c r="D43" s="12" t="n">
        <v>50.3285286574549</v>
      </c>
      <c r="E43" s="12" t="n">
        <v>3.04819997243207</v>
      </c>
      <c r="F43" s="12" t="n">
        <v>44.3540552113474</v>
      </c>
      <c r="G43" s="12" t="n">
        <v>56.2936351184462</v>
      </c>
      <c r="H43" s="12" t="n">
        <v>6.05660458142673</v>
      </c>
      <c r="I43" s="12" t="n">
        <v>3.07005176456794</v>
      </c>
      <c r="J43" s="13" t="n">
        <v>449</v>
      </c>
      <c r="K43" s="13" t="n">
        <v>827</v>
      </c>
    </row>
    <row r="44" customFormat="false" ht="15" hidden="false" customHeight="false" outlineLevel="0" collapsed="false">
      <c r="B44" s="11"/>
      <c r="C44" s="11" t="s">
        <v>188</v>
      </c>
      <c r="D44" s="12" t="n">
        <v>45.3932786569499</v>
      </c>
      <c r="E44" s="12" t="n">
        <v>3.20380550796429</v>
      </c>
      <c r="F44" s="12" t="n">
        <v>39.1863204414934</v>
      </c>
      <c r="G44" s="12" t="n">
        <v>51.7468182666913</v>
      </c>
      <c r="H44" s="12" t="n">
        <v>7.05788522608463</v>
      </c>
      <c r="I44" s="12" t="n">
        <v>2.54251196144733</v>
      </c>
      <c r="J44" s="13" t="n">
        <v>291</v>
      </c>
      <c r="K44" s="13" t="n">
        <v>615</v>
      </c>
    </row>
    <row r="45" customFormat="false" ht="15" hidden="false" customHeight="false" outlineLevel="0" collapsed="false">
      <c r="B45" s="11"/>
      <c r="C45" s="11" t="s">
        <v>189</v>
      </c>
      <c r="D45" s="12" t="n">
        <v>50.7737182797616</v>
      </c>
      <c r="E45" s="12" t="n">
        <v>0.664722202542799</v>
      </c>
      <c r="F45" s="12" t="n">
        <v>49.4700415410802</v>
      </c>
      <c r="G45" s="12" t="n">
        <v>52.0763436225139</v>
      </c>
      <c r="H45" s="12" t="n">
        <v>1.30918558865474</v>
      </c>
      <c r="I45" s="12" t="n">
        <v>2.9759915312877</v>
      </c>
      <c r="J45" s="13" t="n">
        <v>8459</v>
      </c>
      <c r="K45" s="13" t="n">
        <v>16835</v>
      </c>
    </row>
    <row r="46" customFormat="false" ht="15" hidden="false" customHeight="false" outlineLevel="0" collapsed="false">
      <c r="B46" s="11"/>
      <c r="C46" s="11" t="s">
        <v>190</v>
      </c>
      <c r="D46" s="12" t="n">
        <v>41.2694546004954</v>
      </c>
      <c r="E46" s="12" t="n">
        <v>4.06253493776789</v>
      </c>
      <c r="F46" s="12" t="n">
        <v>33.552277352457</v>
      </c>
      <c r="G46" s="12" t="n">
        <v>49.4409262234762</v>
      </c>
      <c r="H46" s="12" t="n">
        <v>9.84392688756087</v>
      </c>
      <c r="I46" s="12" t="n">
        <v>2.36282158364407</v>
      </c>
      <c r="J46" s="13" t="n">
        <v>164</v>
      </c>
      <c r="K46" s="13" t="n">
        <v>348</v>
      </c>
    </row>
    <row r="47" customFormat="false" ht="15" hidden="false" customHeight="true" outlineLevel="0" collapsed="false">
      <c r="B47" s="11" t="s">
        <v>161</v>
      </c>
      <c r="C47" s="11" t="s">
        <v>162</v>
      </c>
      <c r="D47" s="12" t="n">
        <v>41.8244049761538</v>
      </c>
      <c r="E47" s="12" t="n">
        <v>1.39034876373874</v>
      </c>
      <c r="F47" s="12" t="n">
        <v>39.1248065390219</v>
      </c>
      <c r="G47" s="12" t="n">
        <v>44.5738836241391</v>
      </c>
      <c r="H47" s="12" t="n">
        <v>3.32425234628312</v>
      </c>
      <c r="I47" s="12" t="n">
        <v>3.2628838015738</v>
      </c>
      <c r="J47" s="13" t="n">
        <v>1610</v>
      </c>
      <c r="K47" s="13" t="n">
        <v>4108</v>
      </c>
    </row>
    <row r="48" customFormat="false" ht="15" hidden="false" customHeight="false" outlineLevel="0" collapsed="false">
      <c r="B48" s="11"/>
      <c r="C48" s="11" t="s">
        <v>163</v>
      </c>
      <c r="D48" s="12" t="n">
        <v>44.9284031024446</v>
      </c>
      <c r="E48" s="12" t="n">
        <v>1.52563201386442</v>
      </c>
      <c r="F48" s="12" t="n">
        <v>41.957896302069</v>
      </c>
      <c r="G48" s="12" t="n">
        <v>47.9355290511829</v>
      </c>
      <c r="H48" s="12" t="n">
        <v>3.39569605976361</v>
      </c>
      <c r="I48" s="12" t="n">
        <v>3.42132424763049</v>
      </c>
      <c r="J48" s="13" t="n">
        <v>1611</v>
      </c>
      <c r="K48" s="13" t="n">
        <v>3638</v>
      </c>
    </row>
    <row r="49" customFormat="false" ht="15" hidden="false" customHeight="false" outlineLevel="0" collapsed="false">
      <c r="B49" s="11"/>
      <c r="C49" s="11" t="s">
        <v>164</v>
      </c>
      <c r="D49" s="12" t="n">
        <v>46.6777053624973</v>
      </c>
      <c r="E49" s="12" t="n">
        <v>1.47853671740846</v>
      </c>
      <c r="F49" s="12" t="n">
        <v>43.792330706207</v>
      </c>
      <c r="G49" s="12" t="n">
        <v>49.5854781868213</v>
      </c>
      <c r="H49" s="12" t="n">
        <v>3.16754370405785</v>
      </c>
      <c r="I49" s="12" t="n">
        <v>3.39728799904642</v>
      </c>
      <c r="J49" s="13" t="n">
        <v>1768</v>
      </c>
      <c r="K49" s="13" t="n">
        <v>3869</v>
      </c>
    </row>
    <row r="50" customFormat="false" ht="15" hidden="false" customHeight="false" outlineLevel="0" collapsed="false">
      <c r="B50" s="11"/>
      <c r="C50" s="11" t="s">
        <v>165</v>
      </c>
      <c r="D50" s="12" t="n">
        <v>49.7088361724283</v>
      </c>
      <c r="E50" s="12" t="n">
        <v>1.3296410719644</v>
      </c>
      <c r="F50" s="12" t="n">
        <v>47.1042521010605</v>
      </c>
      <c r="G50" s="12" t="n">
        <v>52.3150014279931</v>
      </c>
      <c r="H50" s="12" t="n">
        <v>2.67485858520644</v>
      </c>
      <c r="I50" s="12" t="n">
        <v>2.87831268422016</v>
      </c>
      <c r="J50" s="13" t="n">
        <v>1954</v>
      </c>
      <c r="K50" s="13" t="n">
        <v>4071</v>
      </c>
    </row>
    <row r="51" customFormat="false" ht="15" hidden="false" customHeight="false" outlineLevel="0" collapsed="false">
      <c r="B51" s="11"/>
      <c r="C51" s="11" t="s">
        <v>166</v>
      </c>
      <c r="D51" s="12" t="n">
        <v>59.119374695811</v>
      </c>
      <c r="E51" s="12" t="n">
        <v>1.23454043075839</v>
      </c>
      <c r="F51" s="12" t="n">
        <v>56.677911863969</v>
      </c>
      <c r="G51" s="12" t="n">
        <v>61.5166683766345</v>
      </c>
      <c r="H51" s="12" t="n">
        <v>2.08821632013281</v>
      </c>
      <c r="I51" s="12" t="n">
        <v>3.2735147481446</v>
      </c>
      <c r="J51" s="13" t="n">
        <v>3052</v>
      </c>
      <c r="K51" s="13" t="n">
        <v>5192</v>
      </c>
    </row>
    <row r="52" customFormat="false" ht="15" hidden="false" customHeight="true" outlineLevel="0" collapsed="false">
      <c r="B52" s="11" t="s">
        <v>167</v>
      </c>
      <c r="C52" s="11" t="s">
        <v>168</v>
      </c>
      <c r="D52" s="12" t="n">
        <v>51.2937341393955</v>
      </c>
      <c r="E52" s="12" t="n">
        <v>0.829748256229651</v>
      </c>
      <c r="F52" s="12" t="n">
        <v>49.6659098758473</v>
      </c>
      <c r="G52" s="12" t="n">
        <v>52.9188186629172</v>
      </c>
      <c r="H52" s="12" t="n">
        <v>1.61764057569826</v>
      </c>
      <c r="I52" s="12" t="n">
        <v>3.85670524158311</v>
      </c>
      <c r="J52" s="13" t="n">
        <v>7157</v>
      </c>
      <c r="K52" s="13" t="n">
        <v>13996</v>
      </c>
    </row>
    <row r="53" customFormat="false" ht="15" hidden="false" customHeight="false" outlineLevel="0" collapsed="false">
      <c r="B53" s="11"/>
      <c r="C53" s="11" t="s">
        <v>169</v>
      </c>
      <c r="D53" s="12" t="n">
        <v>43.4234891942536</v>
      </c>
      <c r="E53" s="12" t="n">
        <v>1.18714845283073</v>
      </c>
      <c r="F53" s="12" t="n">
        <v>41.1115003887064</v>
      </c>
      <c r="G53" s="12" t="n">
        <v>45.7644544615373</v>
      </c>
      <c r="H53" s="12" t="n">
        <v>2.73388544969304</v>
      </c>
      <c r="I53" s="12" t="n">
        <v>3.94730552251235</v>
      </c>
      <c r="J53" s="13" t="n">
        <v>2838</v>
      </c>
      <c r="K53" s="13" t="n">
        <v>6882</v>
      </c>
    </row>
    <row r="54" customFormat="false" ht="15" hidden="false" customHeight="true" outlineLevel="0" collapsed="false">
      <c r="B54" s="11" t="s">
        <v>170</v>
      </c>
      <c r="C54" s="11" t="s">
        <v>171</v>
      </c>
      <c r="D54" s="12" t="n">
        <v>52.4040906565296</v>
      </c>
      <c r="E54" s="12" t="n">
        <v>0.788074617128379</v>
      </c>
      <c r="F54" s="12" t="n">
        <v>50.8569197089716</v>
      </c>
      <c r="G54" s="12" t="n">
        <v>53.9466608475201</v>
      </c>
      <c r="H54" s="12" t="n">
        <v>1.50384179413327</v>
      </c>
      <c r="I54" s="12" t="n">
        <v>3.3893920138287</v>
      </c>
      <c r="J54" s="13" t="n">
        <v>6992</v>
      </c>
      <c r="K54" s="13" t="n">
        <v>13613</v>
      </c>
    </row>
    <row r="55" customFormat="false" ht="15" hidden="false" customHeight="false" outlineLevel="0" collapsed="false">
      <c r="B55" s="11"/>
      <c r="C55" s="11" t="s">
        <v>170</v>
      </c>
      <c r="D55" s="12" t="n">
        <v>43.0607510419835</v>
      </c>
      <c r="E55" s="12" t="n">
        <v>1.12462901052674</v>
      </c>
      <c r="F55" s="12" t="n">
        <v>40.870322585723</v>
      </c>
      <c r="G55" s="12" t="n">
        <v>45.2786790521179</v>
      </c>
      <c r="H55" s="12" t="n">
        <v>2.61172641747527</v>
      </c>
      <c r="I55" s="12" t="n">
        <v>3.80492532524934</v>
      </c>
      <c r="J55" s="13" t="n">
        <v>3064</v>
      </c>
      <c r="K55" s="13" t="n">
        <v>7377</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272</v>
      </c>
      <c r="K2" s="9" t="str">
        <f aca="false">HYPERLINK("#'INDICE'!A1", "Índice")</f>
        <v>Índice</v>
      </c>
    </row>
    <row r="3" customFormat="false" ht="15" hidden="false" customHeight="false" outlineLevel="0" collapsed="false">
      <c r="B3" s="7" t="s">
        <v>109</v>
      </c>
      <c r="C3" s="8" t="s">
        <v>71</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91.2625077697396</v>
      </c>
      <c r="E9" s="12" t="n">
        <v>0.31364658259216</v>
      </c>
      <c r="F9" s="12" t="n">
        <v>90.6276034224532</v>
      </c>
      <c r="G9" s="12" t="n">
        <v>91.8582663319554</v>
      </c>
      <c r="H9" s="12" t="n">
        <v>0.34367517423859</v>
      </c>
      <c r="I9" s="12" t="n">
        <v>2.45773390087155</v>
      </c>
      <c r="J9" s="13" t="n">
        <v>17934</v>
      </c>
      <c r="K9" s="13" t="n">
        <v>19923</v>
      </c>
    </row>
    <row r="10" customFormat="false" ht="15" hidden="false" customHeight="true" outlineLevel="0" collapsed="false">
      <c r="B10" s="11" t="s">
        <v>127</v>
      </c>
      <c r="C10" s="11" t="s">
        <v>128</v>
      </c>
      <c r="D10" s="12" t="n">
        <v>90.789943139627</v>
      </c>
      <c r="E10" s="12" t="n">
        <v>0.41756898165012</v>
      </c>
      <c r="F10" s="12" t="n">
        <v>89.9375633101297</v>
      </c>
      <c r="G10" s="12" t="n">
        <v>91.576880960251</v>
      </c>
      <c r="H10" s="12" t="n">
        <v>0.459928674047009</v>
      </c>
      <c r="I10" s="12" t="n">
        <v>2.55379554279221</v>
      </c>
      <c r="J10" s="13" t="n">
        <v>10917</v>
      </c>
      <c r="K10" s="13" t="n">
        <v>12248</v>
      </c>
    </row>
    <row r="11" customFormat="false" ht="15" hidden="false" customHeight="false" outlineLevel="0" collapsed="false">
      <c r="B11" s="11"/>
      <c r="C11" s="11" t="s">
        <v>129</v>
      </c>
      <c r="D11" s="12" t="n">
        <v>92.1439089791325</v>
      </c>
      <c r="E11" s="12" t="n">
        <v>0.452155084358577</v>
      </c>
      <c r="F11" s="12" t="n">
        <v>91.2095207833023</v>
      </c>
      <c r="G11" s="12" t="n">
        <v>92.9866130570371</v>
      </c>
      <c r="H11" s="12" t="n">
        <v>0.49070534272751</v>
      </c>
      <c r="I11" s="12" t="n">
        <v>2.16732227015856</v>
      </c>
      <c r="J11" s="13" t="n">
        <v>7017</v>
      </c>
      <c r="K11" s="13" t="n">
        <v>7675</v>
      </c>
    </row>
    <row r="12" customFormat="false" ht="15" hidden="false" customHeight="true" outlineLevel="0" collapsed="false">
      <c r="B12" s="11" t="s">
        <v>130</v>
      </c>
      <c r="C12" s="11" t="s">
        <v>131</v>
      </c>
      <c r="D12" s="12" t="n">
        <v>87.0529908978022</v>
      </c>
      <c r="E12" s="12" t="n">
        <v>0.472383373346239</v>
      </c>
      <c r="F12" s="12" t="n">
        <v>86.0977574433822</v>
      </c>
      <c r="G12" s="12" t="n">
        <v>87.9517742590365</v>
      </c>
      <c r="H12" s="12" t="n">
        <v>0.54263887831356</v>
      </c>
      <c r="I12" s="12" t="n">
        <v>1.97036383506121</v>
      </c>
      <c r="J12" s="13" t="n">
        <v>8692</v>
      </c>
      <c r="K12" s="13" t="n">
        <v>9953</v>
      </c>
    </row>
    <row r="13" customFormat="false" ht="15" hidden="false" customHeight="false" outlineLevel="0" collapsed="false">
      <c r="B13" s="11"/>
      <c r="C13" s="11" t="s">
        <v>132</v>
      </c>
      <c r="D13" s="12" t="n">
        <v>94.2442337589653</v>
      </c>
      <c r="E13" s="12" t="n">
        <v>0.440702552277747</v>
      </c>
      <c r="F13" s="12" t="n">
        <v>93.3155972320353</v>
      </c>
      <c r="G13" s="12" t="n">
        <v>95.0507011963733</v>
      </c>
      <c r="H13" s="12" t="n">
        <v>0.46761752385283</v>
      </c>
      <c r="I13" s="12" t="n">
        <v>2.15576701788429</v>
      </c>
      <c r="J13" s="13" t="n">
        <v>5635</v>
      </c>
      <c r="K13" s="13" t="n">
        <v>6022</v>
      </c>
    </row>
    <row r="14" customFormat="false" ht="15" hidden="false" customHeight="false" outlineLevel="0" collapsed="false">
      <c r="B14" s="11"/>
      <c r="C14" s="11" t="s">
        <v>133</v>
      </c>
      <c r="D14" s="12" t="n">
        <v>91.7342027184615</v>
      </c>
      <c r="E14" s="12" t="n">
        <v>0.538342004705896</v>
      </c>
      <c r="F14" s="12" t="n">
        <v>90.6131399534461</v>
      </c>
      <c r="G14" s="12" t="n">
        <v>92.7321169560165</v>
      </c>
      <c r="H14" s="12" t="n">
        <v>0.586849821279969</v>
      </c>
      <c r="I14" s="12" t="n">
        <v>1.50857748059157</v>
      </c>
      <c r="J14" s="13" t="n">
        <v>3607</v>
      </c>
      <c r="K14" s="13" t="n">
        <v>3948</v>
      </c>
    </row>
    <row r="15" customFormat="false" ht="15" hidden="false" customHeight="true" outlineLevel="0" collapsed="false">
      <c r="B15" s="11" t="s">
        <v>134</v>
      </c>
      <c r="C15" s="11" t="s">
        <v>135</v>
      </c>
      <c r="D15" s="12" t="n">
        <v>84.5589139654213</v>
      </c>
      <c r="E15" s="12" t="n">
        <v>1.64795724148064</v>
      </c>
      <c r="F15" s="12" t="n">
        <v>81.012206136427</v>
      </c>
      <c r="G15" s="12" t="n">
        <v>87.544988484563</v>
      </c>
      <c r="H15" s="12" t="n">
        <v>1.94888647949587</v>
      </c>
      <c r="I15" s="12" t="n">
        <v>1.85116293460767</v>
      </c>
      <c r="J15" s="13" t="n">
        <v>737</v>
      </c>
      <c r="K15" s="13" t="n">
        <v>891</v>
      </c>
    </row>
    <row r="16" customFormat="false" ht="15" hidden="false" customHeight="false" outlineLevel="0" collapsed="false">
      <c r="B16" s="11"/>
      <c r="C16" s="11" t="s">
        <v>136</v>
      </c>
      <c r="D16" s="12" t="n">
        <v>93.2176367706077</v>
      </c>
      <c r="E16" s="12" t="n">
        <v>0.958010486685007</v>
      </c>
      <c r="F16" s="12" t="n">
        <v>91.052462436335</v>
      </c>
      <c r="G16" s="12" t="n">
        <v>94.8882845250017</v>
      </c>
      <c r="H16" s="12" t="n">
        <v>1.0277137673448</v>
      </c>
      <c r="I16" s="12" t="n">
        <v>1.10905925753969</v>
      </c>
      <c r="J16" s="13" t="n">
        <v>716</v>
      </c>
      <c r="K16" s="13" t="n">
        <v>765</v>
      </c>
    </row>
    <row r="17" customFormat="false" ht="15" hidden="false" customHeight="false" outlineLevel="0" collapsed="false">
      <c r="B17" s="11"/>
      <c r="C17" s="11" t="s">
        <v>137</v>
      </c>
      <c r="D17" s="12" t="n">
        <v>84.7051800582384</v>
      </c>
      <c r="E17" s="12" t="n">
        <v>1.45030421541018</v>
      </c>
      <c r="F17" s="12" t="n">
        <v>81.6021250800241</v>
      </c>
      <c r="G17" s="12" t="n">
        <v>87.3658936652215</v>
      </c>
      <c r="H17" s="12" t="n">
        <v>1.71217889438761</v>
      </c>
      <c r="I17" s="12" t="n">
        <v>1.11050362793205</v>
      </c>
      <c r="J17" s="13" t="n">
        <v>576</v>
      </c>
      <c r="K17" s="13" t="n">
        <v>685</v>
      </c>
    </row>
    <row r="18" customFormat="false" ht="15" hidden="false" customHeight="false" outlineLevel="0" collapsed="false">
      <c r="B18" s="11"/>
      <c r="C18" s="11" t="s">
        <v>138</v>
      </c>
      <c r="D18" s="12" t="n">
        <v>87.9368574592434</v>
      </c>
      <c r="E18" s="12" t="n">
        <v>1.40117132396063</v>
      </c>
      <c r="F18" s="12" t="n">
        <v>84.857903505946</v>
      </c>
      <c r="G18" s="12" t="n">
        <v>90.4601284974126</v>
      </c>
      <c r="H18" s="12" t="n">
        <v>1.59338343948672</v>
      </c>
      <c r="I18" s="12" t="n">
        <v>1.16783218307768</v>
      </c>
      <c r="J18" s="13" t="n">
        <v>554</v>
      </c>
      <c r="K18" s="13" t="n">
        <v>632</v>
      </c>
    </row>
    <row r="19" customFormat="false" ht="15" hidden="false" customHeight="false" outlineLevel="0" collapsed="false">
      <c r="B19" s="11"/>
      <c r="C19" s="11" t="s">
        <v>139</v>
      </c>
      <c r="D19" s="12" t="n">
        <v>90.0879618936072</v>
      </c>
      <c r="E19" s="12" t="n">
        <v>1.61554490539214</v>
      </c>
      <c r="F19" s="12" t="n">
        <v>86.363508731111</v>
      </c>
      <c r="G19" s="12" t="n">
        <v>92.8790519752927</v>
      </c>
      <c r="H19" s="12" t="n">
        <v>1.79329720801108</v>
      </c>
      <c r="I19" s="12" t="n">
        <v>1.48481401116484</v>
      </c>
      <c r="J19" s="13" t="n">
        <v>456</v>
      </c>
      <c r="K19" s="13" t="n">
        <v>509</v>
      </c>
    </row>
    <row r="20" customFormat="false" ht="15" hidden="false" customHeight="false" outlineLevel="0" collapsed="false">
      <c r="B20" s="11"/>
      <c r="C20" s="11" t="s">
        <v>140</v>
      </c>
      <c r="D20" s="12" t="n">
        <v>88.3546405119594</v>
      </c>
      <c r="E20" s="12" t="n">
        <v>1.16131874149922</v>
      </c>
      <c r="F20" s="12" t="n">
        <v>85.8459310887858</v>
      </c>
      <c r="G20" s="12" t="n">
        <v>90.4680707647322</v>
      </c>
      <c r="H20" s="12" t="n">
        <v>1.3143834152571</v>
      </c>
      <c r="I20" s="12" t="n">
        <v>0.972578155864712</v>
      </c>
      <c r="J20" s="13" t="n">
        <v>647</v>
      </c>
      <c r="K20" s="13" t="n">
        <v>743</v>
      </c>
    </row>
    <row r="21" customFormat="false" ht="15" hidden="false" customHeight="false" outlineLevel="0" collapsed="false">
      <c r="B21" s="11"/>
      <c r="C21" s="11" t="s">
        <v>141</v>
      </c>
      <c r="D21" s="12" t="n">
        <v>90.9906680738068</v>
      </c>
      <c r="E21" s="12" t="n">
        <v>1.16349292616489</v>
      </c>
      <c r="F21" s="12" t="n">
        <v>88.4163919716458</v>
      </c>
      <c r="G21" s="12" t="n">
        <v>93.0378993216011</v>
      </c>
      <c r="H21" s="12" t="n">
        <v>1.27869478353662</v>
      </c>
      <c r="I21" s="12" t="n">
        <v>2.10711737061363</v>
      </c>
      <c r="J21" s="13" t="n">
        <v>1151</v>
      </c>
      <c r="K21" s="13" t="n">
        <v>1277</v>
      </c>
    </row>
    <row r="22" customFormat="false" ht="15" hidden="false" customHeight="false" outlineLevel="0" collapsed="false">
      <c r="B22" s="11"/>
      <c r="C22" s="11" t="s">
        <v>142</v>
      </c>
      <c r="D22" s="12" t="n">
        <v>94.1576080896188</v>
      </c>
      <c r="E22" s="12" t="n">
        <v>0.763829439746562</v>
      </c>
      <c r="F22" s="12" t="n">
        <v>92.450726029489</v>
      </c>
      <c r="G22" s="12" t="n">
        <v>95.4973618048022</v>
      </c>
      <c r="H22" s="12" t="n">
        <v>0.811224345269638</v>
      </c>
      <c r="I22" s="12" t="n">
        <v>1.12422321120464</v>
      </c>
      <c r="J22" s="13" t="n">
        <v>998</v>
      </c>
      <c r="K22" s="13" t="n">
        <v>1061</v>
      </c>
    </row>
    <row r="23" customFormat="false" ht="15" hidden="false" customHeight="false" outlineLevel="0" collapsed="false">
      <c r="B23" s="11"/>
      <c r="C23" s="11" t="s">
        <v>143</v>
      </c>
      <c r="D23" s="12" t="n">
        <v>94.2436200208766</v>
      </c>
      <c r="E23" s="12" t="n">
        <v>0.795708082963654</v>
      </c>
      <c r="F23" s="12" t="n">
        <v>92.4537842676309</v>
      </c>
      <c r="G23" s="12" t="n">
        <v>95.6290070049587</v>
      </c>
      <c r="H23" s="12" t="n">
        <v>0.84430976100811</v>
      </c>
      <c r="I23" s="12" t="n">
        <v>1.28147006647418</v>
      </c>
      <c r="J23" s="13" t="n">
        <v>1020</v>
      </c>
      <c r="K23" s="13" t="n">
        <v>1099</v>
      </c>
    </row>
    <row r="24" customFormat="false" ht="15" hidden="false" customHeight="false" outlineLevel="0" collapsed="false">
      <c r="B24" s="11"/>
      <c r="C24" s="11" t="s">
        <v>144</v>
      </c>
      <c r="D24" s="12" t="n">
        <v>87.4523695708674</v>
      </c>
      <c r="E24" s="12" t="n">
        <v>1.55230853000933</v>
      </c>
      <c r="F24" s="12" t="n">
        <v>84.0228611818126</v>
      </c>
      <c r="G24" s="12" t="n">
        <v>90.2313167589695</v>
      </c>
      <c r="H24" s="12" t="n">
        <v>1.7750331267484</v>
      </c>
      <c r="I24" s="12" t="n">
        <v>1.31317912923957</v>
      </c>
      <c r="J24" s="13" t="n">
        <v>521</v>
      </c>
      <c r="K24" s="13" t="n">
        <v>599</v>
      </c>
    </row>
    <row r="25" customFormat="false" ht="15" hidden="false" customHeight="false" outlineLevel="0" collapsed="false">
      <c r="B25" s="11"/>
      <c r="C25" s="11" t="s">
        <v>145</v>
      </c>
      <c r="D25" s="12" t="n">
        <v>88.9598839463048</v>
      </c>
      <c r="E25" s="12" t="n">
        <v>1.36888296611004</v>
      </c>
      <c r="F25" s="12" t="n">
        <v>85.9326355983087</v>
      </c>
      <c r="G25" s="12" t="n">
        <v>91.4008687051913</v>
      </c>
      <c r="H25" s="12" t="n">
        <v>1.53876433442323</v>
      </c>
      <c r="I25" s="12" t="n">
        <v>1.24016122629442</v>
      </c>
      <c r="J25" s="13" t="n">
        <v>579</v>
      </c>
      <c r="K25" s="13" t="n">
        <v>651</v>
      </c>
    </row>
    <row r="26" customFormat="false" ht="15" hidden="false" customHeight="false" outlineLevel="0" collapsed="false">
      <c r="B26" s="11"/>
      <c r="C26" s="11" t="s">
        <v>146</v>
      </c>
      <c r="D26" s="12" t="n">
        <v>93.084585340346</v>
      </c>
      <c r="E26" s="12" t="n">
        <v>1.28090005202033</v>
      </c>
      <c r="F26" s="12" t="n">
        <v>90.0703952314397</v>
      </c>
      <c r="G26" s="12" t="n">
        <v>95.2322333559978</v>
      </c>
      <c r="H26" s="12" t="n">
        <v>1.37606032979248</v>
      </c>
      <c r="I26" s="12" t="n">
        <v>1.97021665405858</v>
      </c>
      <c r="J26" s="13" t="n">
        <v>732</v>
      </c>
      <c r="K26" s="13" t="n">
        <v>774</v>
      </c>
    </row>
    <row r="27" customFormat="false" ht="15" hidden="false" customHeight="false" outlineLevel="0" collapsed="false">
      <c r="B27" s="11"/>
      <c r="C27" s="11" t="s">
        <v>147</v>
      </c>
      <c r="D27" s="12" t="n">
        <v>95.3026847903728</v>
      </c>
      <c r="E27" s="12" t="n">
        <v>0.697669991609827</v>
      </c>
      <c r="F27" s="12" t="n">
        <v>93.7152228144247</v>
      </c>
      <c r="G27" s="12" t="n">
        <v>96.5041298452539</v>
      </c>
      <c r="H27" s="12" t="n">
        <v>0.732057017222985</v>
      </c>
      <c r="I27" s="12" t="n">
        <v>1.21776439742648</v>
      </c>
      <c r="J27" s="13" t="n">
        <v>1061</v>
      </c>
      <c r="K27" s="13" t="n">
        <v>1121</v>
      </c>
    </row>
    <row r="28" customFormat="false" ht="15" hidden="false" customHeight="false" outlineLevel="0" collapsed="false">
      <c r="B28" s="11"/>
      <c r="C28" s="11" t="s">
        <v>148</v>
      </c>
      <c r="D28" s="12" t="n">
        <v>91.1702738303168</v>
      </c>
      <c r="E28" s="12" t="n">
        <v>1.59166319776318</v>
      </c>
      <c r="F28" s="12" t="n">
        <v>87.4335016134243</v>
      </c>
      <c r="G28" s="12" t="n">
        <v>93.8737368149525</v>
      </c>
      <c r="H28" s="12" t="n">
        <v>1.74581377338576</v>
      </c>
      <c r="I28" s="12" t="n">
        <v>1.43504889144905</v>
      </c>
      <c r="J28" s="13" t="n">
        <v>420</v>
      </c>
      <c r="K28" s="13" t="n">
        <v>457</v>
      </c>
    </row>
    <row r="29" customFormat="false" ht="15" hidden="false" customHeight="false" outlineLevel="0" collapsed="false">
      <c r="B29" s="11"/>
      <c r="C29" s="11" t="s">
        <v>149</v>
      </c>
      <c r="D29" s="12" t="n">
        <v>94.5782585452839</v>
      </c>
      <c r="E29" s="12" t="n">
        <v>0.881066400850854</v>
      </c>
      <c r="F29" s="12" t="n">
        <v>92.5377343785546</v>
      </c>
      <c r="G29" s="12" t="n">
        <v>96.0844199055757</v>
      </c>
      <c r="H29" s="12" t="n">
        <v>0.931573930840565</v>
      </c>
      <c r="I29" s="12" t="n">
        <v>1.11117694808169</v>
      </c>
      <c r="J29" s="13" t="n">
        <v>687</v>
      </c>
      <c r="K29" s="13" t="n">
        <v>735</v>
      </c>
    </row>
    <row r="30" customFormat="false" ht="15" hidden="false" customHeight="false" outlineLevel="0" collapsed="false">
      <c r="B30" s="11"/>
      <c r="C30" s="11" t="s">
        <v>150</v>
      </c>
      <c r="D30" s="12" t="n">
        <v>87.3853956567718</v>
      </c>
      <c r="E30" s="12" t="n">
        <v>1.36153441461725</v>
      </c>
      <c r="F30" s="12" t="n">
        <v>84.4161707324254</v>
      </c>
      <c r="G30" s="12" t="n">
        <v>89.8568634035672</v>
      </c>
      <c r="H30" s="12" t="n">
        <v>1.55808004802658</v>
      </c>
      <c r="I30" s="12" t="n">
        <v>1.05273506587785</v>
      </c>
      <c r="J30" s="13" t="n">
        <v>557</v>
      </c>
      <c r="K30" s="13" t="n">
        <v>627</v>
      </c>
    </row>
    <row r="31" customFormat="false" ht="15" hidden="false" customHeight="false" outlineLevel="0" collapsed="false">
      <c r="B31" s="11"/>
      <c r="C31" s="11" t="s">
        <v>151</v>
      </c>
      <c r="D31" s="12" t="n">
        <v>83.5895518209552</v>
      </c>
      <c r="E31" s="12" t="n">
        <v>1.00428315206433</v>
      </c>
      <c r="F31" s="12" t="n">
        <v>81.5164510740389</v>
      </c>
      <c r="G31" s="12" t="n">
        <v>85.4715760235661</v>
      </c>
      <c r="H31" s="12" t="n">
        <v>1.20144579099486</v>
      </c>
      <c r="I31" s="12" t="n">
        <v>1.52345512560405</v>
      </c>
      <c r="J31" s="13" t="n">
        <v>1695</v>
      </c>
      <c r="K31" s="13" t="n">
        <v>2073</v>
      </c>
    </row>
    <row r="32" customFormat="false" ht="15" hidden="false" customHeight="false" outlineLevel="0" collapsed="false">
      <c r="B32" s="11"/>
      <c r="C32" s="11" t="s">
        <v>152</v>
      </c>
      <c r="D32" s="12" t="n">
        <v>89.8813554660218</v>
      </c>
      <c r="E32" s="12" t="n">
        <v>1.01268738935051</v>
      </c>
      <c r="F32" s="12" t="n">
        <v>87.6991062874306</v>
      </c>
      <c r="G32" s="12" t="n">
        <v>91.713043484999</v>
      </c>
      <c r="H32" s="12" t="n">
        <v>1.12669349955825</v>
      </c>
      <c r="I32" s="12" t="n">
        <v>1.38470486919044</v>
      </c>
      <c r="J32" s="13" t="n">
        <v>1091</v>
      </c>
      <c r="K32" s="13" t="n">
        <v>1229</v>
      </c>
    </row>
    <row r="33" customFormat="false" ht="15" hidden="false" customHeight="false" outlineLevel="0" collapsed="false">
      <c r="B33" s="11"/>
      <c r="C33" s="11" t="s">
        <v>153</v>
      </c>
      <c r="D33" s="12" t="n">
        <v>87.1154478628502</v>
      </c>
      <c r="E33" s="12" t="n">
        <v>2.02492254158588</v>
      </c>
      <c r="F33" s="12" t="n">
        <v>82.5400870599479</v>
      </c>
      <c r="G33" s="12" t="n">
        <v>90.6279751254249</v>
      </c>
      <c r="H33" s="12" t="n">
        <v>2.32441270895353</v>
      </c>
      <c r="I33" s="12" t="n">
        <v>2.6813184035538</v>
      </c>
      <c r="J33" s="13" t="n">
        <v>643</v>
      </c>
      <c r="K33" s="13" t="n">
        <v>735</v>
      </c>
    </row>
    <row r="34" customFormat="false" ht="15" hidden="false" customHeight="false" outlineLevel="0" collapsed="false">
      <c r="B34" s="11"/>
      <c r="C34" s="11" t="s">
        <v>154</v>
      </c>
      <c r="D34" s="12" t="n">
        <v>94.3452718388066</v>
      </c>
      <c r="E34" s="12" t="n">
        <v>0.884333418171195</v>
      </c>
      <c r="F34" s="12" t="n">
        <v>92.3156903645865</v>
      </c>
      <c r="G34" s="12" t="n">
        <v>95.8628233493353</v>
      </c>
      <c r="H34" s="12" t="n">
        <v>0.937337294106398</v>
      </c>
      <c r="I34" s="12" t="n">
        <v>1.25626431556341</v>
      </c>
      <c r="J34" s="13" t="n">
        <v>805</v>
      </c>
      <c r="K34" s="13" t="n">
        <v>858</v>
      </c>
    </row>
    <row r="35" customFormat="false" ht="15" hidden="false" customHeight="false" outlineLevel="0" collapsed="false">
      <c r="B35" s="11"/>
      <c r="C35" s="11" t="s">
        <v>155</v>
      </c>
      <c r="D35" s="12" t="n">
        <v>92.8141496208449</v>
      </c>
      <c r="E35" s="12" t="n">
        <v>1.09390667825054</v>
      </c>
      <c r="F35" s="12" t="n">
        <v>90.2992099787476</v>
      </c>
      <c r="G35" s="12" t="n">
        <v>94.7152468917052</v>
      </c>
      <c r="H35" s="12" t="n">
        <v>1.17859904197717</v>
      </c>
      <c r="I35" s="12" t="n">
        <v>0.959891109346764</v>
      </c>
      <c r="J35" s="13" t="n">
        <v>495</v>
      </c>
      <c r="K35" s="13" t="n">
        <v>536</v>
      </c>
    </row>
    <row r="36" customFormat="false" ht="15" hidden="false" customHeight="false" outlineLevel="0" collapsed="false">
      <c r="B36" s="11"/>
      <c r="C36" s="11" t="s">
        <v>156</v>
      </c>
      <c r="D36" s="12" t="n">
        <v>95.3321522435154</v>
      </c>
      <c r="E36" s="12" t="n">
        <v>0.721879626177487</v>
      </c>
      <c r="F36" s="12" t="n">
        <v>93.6808701307725</v>
      </c>
      <c r="G36" s="12" t="n">
        <v>96.5677392852879</v>
      </c>
      <c r="H36" s="12" t="n">
        <v>0.757225772406277</v>
      </c>
      <c r="I36" s="12" t="n">
        <v>1.37597758135571</v>
      </c>
      <c r="J36" s="13" t="n">
        <v>1120</v>
      </c>
      <c r="K36" s="13" t="n">
        <v>1176</v>
      </c>
    </row>
    <row r="37" customFormat="false" ht="15" hidden="false" customHeight="false" outlineLevel="0" collapsed="false">
      <c r="B37" s="11"/>
      <c r="C37" s="11" t="s">
        <v>157</v>
      </c>
      <c r="D37" s="12" t="n">
        <v>97.9503164047447</v>
      </c>
      <c r="E37" s="12" t="n">
        <v>0.539973220143539</v>
      </c>
      <c r="F37" s="12" t="n">
        <v>96.5495027750758</v>
      </c>
      <c r="G37" s="12" t="n">
        <v>98.7895652112221</v>
      </c>
      <c r="H37" s="12" t="n">
        <v>0.551272563441544</v>
      </c>
      <c r="I37" s="12" t="n">
        <v>1.00062419082579</v>
      </c>
      <c r="J37" s="13" t="n">
        <v>673</v>
      </c>
      <c r="K37" s="13" t="n">
        <v>690</v>
      </c>
    </row>
    <row r="38" customFormat="false" ht="15" hidden="false" customHeight="true" outlineLevel="0" collapsed="false">
      <c r="B38" s="11" t="s">
        <v>158</v>
      </c>
      <c r="C38" s="11" t="s">
        <v>159</v>
      </c>
      <c r="D38" s="12" t="n">
        <v>93.3559894605326</v>
      </c>
      <c r="E38" s="12" t="n">
        <v>0.387598185437418</v>
      </c>
      <c r="F38" s="12" t="n">
        <v>92.5539778164187</v>
      </c>
      <c r="G38" s="12" t="n">
        <v>94.077144430566</v>
      </c>
      <c r="H38" s="12" t="n">
        <v>0.415182986841224</v>
      </c>
      <c r="I38" s="12" t="n">
        <v>2.46980912423798</v>
      </c>
      <c r="J38" s="13" t="n">
        <v>9414</v>
      </c>
      <c r="K38" s="13" t="n">
        <v>10198</v>
      </c>
    </row>
    <row r="39" customFormat="false" ht="15" hidden="false" customHeight="false" outlineLevel="0" collapsed="false">
      <c r="B39" s="11"/>
      <c r="C39" s="11" t="s">
        <v>160</v>
      </c>
      <c r="D39" s="12" t="n">
        <v>89.5412051525822</v>
      </c>
      <c r="E39" s="12" t="n">
        <v>0.504523456666001</v>
      </c>
      <c r="F39" s="12" t="n">
        <v>88.5092601095142</v>
      </c>
      <c r="G39" s="12" t="n">
        <v>90.4904318514876</v>
      </c>
      <c r="H39" s="12" t="n">
        <v>0.563453949280971</v>
      </c>
      <c r="I39" s="12" t="n">
        <v>2.64303610467583</v>
      </c>
      <c r="J39" s="13" t="n">
        <v>8520</v>
      </c>
      <c r="K39" s="13" t="n">
        <v>9725</v>
      </c>
    </row>
    <row r="40" customFormat="false" ht="15" hidden="false" customHeight="true" outlineLevel="0" collapsed="false">
      <c r="B40" s="11" t="s">
        <v>182</v>
      </c>
      <c r="C40" s="11" t="s">
        <v>183</v>
      </c>
      <c r="D40" s="12" t="n">
        <v>91.1967180855707</v>
      </c>
      <c r="E40" s="12" t="n">
        <v>0.429989935533634</v>
      </c>
      <c r="F40" s="12" t="n">
        <v>90.3162850546032</v>
      </c>
      <c r="G40" s="12" t="n">
        <v>92.0041898339879</v>
      </c>
      <c r="H40" s="12" t="n">
        <v>0.471497159722536</v>
      </c>
      <c r="I40" s="12" t="n">
        <v>2.32118743459421</v>
      </c>
      <c r="J40" s="13" t="n">
        <v>9084</v>
      </c>
      <c r="K40" s="13" t="n">
        <v>10080</v>
      </c>
    </row>
    <row r="41" customFormat="false" ht="15" hidden="false" customHeight="false" outlineLevel="0" collapsed="false">
      <c r="B41" s="11"/>
      <c r="C41" s="11" t="s">
        <v>184</v>
      </c>
      <c r="D41" s="12" t="n">
        <v>91.3292116737563</v>
      </c>
      <c r="E41" s="12" t="n">
        <v>0.394826672985993</v>
      </c>
      <c r="F41" s="12" t="n">
        <v>90.5230793372883</v>
      </c>
      <c r="G41" s="12" t="n">
        <v>92.0727771470517</v>
      </c>
      <c r="H41" s="12" t="n">
        <v>0.432311486927515</v>
      </c>
      <c r="I41" s="12" t="n">
        <v>1.93743902289942</v>
      </c>
      <c r="J41" s="13" t="n">
        <v>8850</v>
      </c>
      <c r="K41" s="13" t="n">
        <v>9843</v>
      </c>
    </row>
    <row r="42" customFormat="false" ht="15" hidden="false" customHeight="true" outlineLevel="0" collapsed="false">
      <c r="B42" s="11" t="s">
        <v>185</v>
      </c>
      <c r="C42" s="11" t="s">
        <v>186</v>
      </c>
      <c r="D42" s="12" t="n">
        <v>88.6444946928325</v>
      </c>
      <c r="E42" s="12" t="n">
        <v>0.88347061334357</v>
      </c>
      <c r="F42" s="12" t="n">
        <v>86.7907662526266</v>
      </c>
      <c r="G42" s="12" t="n">
        <v>90.2672513589697</v>
      </c>
      <c r="H42" s="12" t="n">
        <v>0.996644649399762</v>
      </c>
      <c r="I42" s="12" t="n">
        <v>1.74309994865857</v>
      </c>
      <c r="J42" s="13" t="n">
        <v>2013</v>
      </c>
      <c r="K42" s="13" t="n">
        <v>2249</v>
      </c>
    </row>
    <row r="43" customFormat="false" ht="15" hidden="false" customHeight="false" outlineLevel="0" collapsed="false">
      <c r="B43" s="11"/>
      <c r="C43" s="11" t="s">
        <v>187</v>
      </c>
      <c r="D43" s="12" t="n">
        <v>92.3884374897511</v>
      </c>
      <c r="E43" s="12" t="n">
        <v>1.72932033692559</v>
      </c>
      <c r="F43" s="12" t="n">
        <v>88.2093965748516</v>
      </c>
      <c r="G43" s="12" t="n">
        <v>95.1674151836516</v>
      </c>
      <c r="H43" s="12" t="n">
        <v>1.87179303375212</v>
      </c>
      <c r="I43" s="12" t="n">
        <v>3.34258148410896</v>
      </c>
      <c r="J43" s="13" t="n">
        <v>732</v>
      </c>
      <c r="K43" s="13" t="n">
        <v>787</v>
      </c>
    </row>
    <row r="44" customFormat="false" ht="15" hidden="false" customHeight="false" outlineLevel="0" collapsed="false">
      <c r="B44" s="11"/>
      <c r="C44" s="11" t="s">
        <v>188</v>
      </c>
      <c r="D44" s="12" t="n">
        <v>96.1679322978568</v>
      </c>
      <c r="E44" s="12" t="n">
        <v>0.982754488850739</v>
      </c>
      <c r="F44" s="12" t="n">
        <v>93.6860765069303</v>
      </c>
      <c r="G44" s="12" t="n">
        <v>97.6981973974708</v>
      </c>
      <c r="H44" s="12" t="n">
        <v>1.02191496205502</v>
      </c>
      <c r="I44" s="12" t="n">
        <v>1.56197069094183</v>
      </c>
      <c r="J44" s="13" t="n">
        <v>573</v>
      </c>
      <c r="K44" s="13" t="n">
        <v>597</v>
      </c>
    </row>
    <row r="45" customFormat="false" ht="15" hidden="false" customHeight="false" outlineLevel="0" collapsed="false">
      <c r="B45" s="11"/>
      <c r="C45" s="11" t="s">
        <v>189</v>
      </c>
      <c r="D45" s="12" t="n">
        <v>91.0605348714669</v>
      </c>
      <c r="E45" s="12" t="n">
        <v>0.354765310288592</v>
      </c>
      <c r="F45" s="12" t="n">
        <v>90.3400361423677</v>
      </c>
      <c r="G45" s="12" t="n">
        <v>91.7322125624888</v>
      </c>
      <c r="H45" s="12" t="n">
        <v>0.389592825024966</v>
      </c>
      <c r="I45" s="12" t="n">
        <v>2.46913867445374</v>
      </c>
      <c r="J45" s="13" t="n">
        <v>14332</v>
      </c>
      <c r="K45" s="13" t="n">
        <v>15971</v>
      </c>
    </row>
    <row r="46" customFormat="false" ht="15" hidden="false" customHeight="false" outlineLevel="0" collapsed="false">
      <c r="B46" s="11"/>
      <c r="C46" s="11" t="s">
        <v>190</v>
      </c>
      <c r="D46" s="12" t="n">
        <v>90.3980586188777</v>
      </c>
      <c r="E46" s="12" t="n">
        <v>2.59927812702814</v>
      </c>
      <c r="F46" s="12" t="n">
        <v>83.9138180418849</v>
      </c>
      <c r="G46" s="12" t="n">
        <v>94.4416732791656</v>
      </c>
      <c r="H46" s="12" t="n">
        <v>2.87536941250786</v>
      </c>
      <c r="I46" s="12" t="n">
        <v>2.47522378959034</v>
      </c>
      <c r="J46" s="13" t="n">
        <v>284</v>
      </c>
      <c r="K46" s="13" t="n">
        <v>319</v>
      </c>
    </row>
    <row r="47" customFormat="false" ht="15" hidden="false" customHeight="true" outlineLevel="0" collapsed="false">
      <c r="B47" s="11" t="s">
        <v>161</v>
      </c>
      <c r="C47" s="11" t="s">
        <v>162</v>
      </c>
      <c r="D47" s="12" t="n">
        <v>92.6233577355659</v>
      </c>
      <c r="E47" s="12" t="n">
        <v>0.675061022328846</v>
      </c>
      <c r="F47" s="12" t="n">
        <v>91.1849073547269</v>
      </c>
      <c r="G47" s="12" t="n">
        <v>93.8429306437661</v>
      </c>
      <c r="H47" s="12" t="n">
        <v>0.728823742555419</v>
      </c>
      <c r="I47" s="12" t="n">
        <v>2.62119525201638</v>
      </c>
      <c r="J47" s="13" t="n">
        <v>3596</v>
      </c>
      <c r="K47" s="13" t="n">
        <v>3931</v>
      </c>
    </row>
    <row r="48" customFormat="false" ht="15" hidden="false" customHeight="false" outlineLevel="0" collapsed="false">
      <c r="B48" s="11"/>
      <c r="C48" s="11" t="s">
        <v>163</v>
      </c>
      <c r="D48" s="12" t="n">
        <v>92.8572173771733</v>
      </c>
      <c r="E48" s="12" t="n">
        <v>0.639402082392397</v>
      </c>
      <c r="F48" s="12" t="n">
        <v>91.4969240513666</v>
      </c>
      <c r="G48" s="12" t="n">
        <v>94.0141322902596</v>
      </c>
      <c r="H48" s="12" t="n">
        <v>0.688586305354417</v>
      </c>
      <c r="I48" s="12" t="n">
        <v>2.15063130694289</v>
      </c>
      <c r="J48" s="13" t="n">
        <v>3212</v>
      </c>
      <c r="K48" s="13" t="n">
        <v>3490</v>
      </c>
    </row>
    <row r="49" customFormat="false" ht="15" hidden="false" customHeight="false" outlineLevel="0" collapsed="false">
      <c r="B49" s="11"/>
      <c r="C49" s="11" t="s">
        <v>164</v>
      </c>
      <c r="D49" s="12" t="n">
        <v>92.4705872666777</v>
      </c>
      <c r="E49" s="12" t="n">
        <v>0.647296393205205</v>
      </c>
      <c r="F49" s="12" t="n">
        <v>91.0986201735012</v>
      </c>
      <c r="G49" s="12" t="n">
        <v>93.6458429321855</v>
      </c>
      <c r="H49" s="12" t="n">
        <v>0.700002468177751</v>
      </c>
      <c r="I49" s="12" t="n">
        <v>2.20614531309922</v>
      </c>
      <c r="J49" s="13" t="n">
        <v>3360</v>
      </c>
      <c r="K49" s="13" t="n">
        <v>3667</v>
      </c>
    </row>
    <row r="50" customFormat="false" ht="15" hidden="false" customHeight="false" outlineLevel="0" collapsed="false">
      <c r="B50" s="11"/>
      <c r="C50" s="11" t="s">
        <v>165</v>
      </c>
      <c r="D50" s="12" t="n">
        <v>92.2119871929435</v>
      </c>
      <c r="E50" s="12" t="n">
        <v>0.624266496574994</v>
      </c>
      <c r="F50" s="12" t="n">
        <v>90.8961459784726</v>
      </c>
      <c r="G50" s="12" t="n">
        <v>93.3515519726101</v>
      </c>
      <c r="H50" s="12" t="n">
        <v>0.676990612151959</v>
      </c>
      <c r="I50" s="12" t="n">
        <v>2.08000719009053</v>
      </c>
      <c r="J50" s="13" t="n">
        <v>3502</v>
      </c>
      <c r="K50" s="13" t="n">
        <v>3834</v>
      </c>
    </row>
    <row r="51" customFormat="false" ht="15" hidden="false" customHeight="false" outlineLevel="0" collapsed="false">
      <c r="B51" s="11"/>
      <c r="C51" s="11" t="s">
        <v>166</v>
      </c>
      <c r="D51" s="12" t="n">
        <v>86.4099215254415</v>
      </c>
      <c r="E51" s="12" t="n">
        <v>0.791612833782362</v>
      </c>
      <c r="F51" s="12" t="n">
        <v>84.781377677901</v>
      </c>
      <c r="G51" s="12" t="n">
        <v>87.8890892943064</v>
      </c>
      <c r="H51" s="12" t="n">
        <v>0.916113358058413</v>
      </c>
      <c r="I51" s="12" t="n">
        <v>2.6137187805911</v>
      </c>
      <c r="J51" s="13" t="n">
        <v>4174</v>
      </c>
      <c r="K51" s="13" t="n">
        <v>4899</v>
      </c>
    </row>
    <row r="52" customFormat="false" ht="15" hidden="false" customHeight="true" outlineLevel="0" collapsed="false">
      <c r="B52" s="11" t="s">
        <v>167</v>
      </c>
      <c r="C52" s="11" t="s">
        <v>168</v>
      </c>
      <c r="D52" s="12" t="n">
        <v>90.471250298236</v>
      </c>
      <c r="E52" s="12" t="n">
        <v>0.39629130480422</v>
      </c>
      <c r="F52" s="12" t="n">
        <v>89.6653194540715</v>
      </c>
      <c r="G52" s="12" t="n">
        <v>91.2204859397834</v>
      </c>
      <c r="H52" s="12" t="n">
        <v>0.438030096298942</v>
      </c>
      <c r="I52" s="12" t="n">
        <v>2.41032300265397</v>
      </c>
      <c r="J52" s="13" t="n">
        <v>11792</v>
      </c>
      <c r="K52" s="13" t="n">
        <v>13232</v>
      </c>
    </row>
    <row r="53" customFormat="false" ht="15" hidden="false" customHeight="false" outlineLevel="0" collapsed="false">
      <c r="B53" s="11"/>
      <c r="C53" s="11" t="s">
        <v>169</v>
      </c>
      <c r="D53" s="12" t="n">
        <v>92.7910423591246</v>
      </c>
      <c r="E53" s="12" t="n">
        <v>0.496884912614587</v>
      </c>
      <c r="F53" s="12" t="n">
        <v>91.7537723087573</v>
      </c>
      <c r="G53" s="12" t="n">
        <v>93.7067861438965</v>
      </c>
      <c r="H53" s="12" t="n">
        <v>0.535488016926804</v>
      </c>
      <c r="I53" s="12" t="n">
        <v>2.43156947953495</v>
      </c>
      <c r="J53" s="13" t="n">
        <v>6052</v>
      </c>
      <c r="K53" s="13" t="n">
        <v>6589</v>
      </c>
    </row>
    <row r="54" customFormat="false" ht="15" hidden="false" customHeight="true" outlineLevel="0" collapsed="false">
      <c r="B54" s="11" t="s">
        <v>170</v>
      </c>
      <c r="C54" s="11" t="s">
        <v>171</v>
      </c>
      <c r="D54" s="12" t="n">
        <v>89.6732359971988</v>
      </c>
      <c r="E54" s="12" t="n">
        <v>0.414314107135867</v>
      </c>
      <c r="F54" s="12" t="n">
        <v>88.8320546406882</v>
      </c>
      <c r="G54" s="12" t="n">
        <v>90.4578645338491</v>
      </c>
      <c r="H54" s="12" t="n">
        <v>0.462026492663664</v>
      </c>
      <c r="I54" s="12" t="n">
        <v>2.38900949058251</v>
      </c>
      <c r="J54" s="13" t="n">
        <v>11438</v>
      </c>
      <c r="K54" s="13" t="n">
        <v>12889</v>
      </c>
    </row>
    <row r="55" customFormat="false" ht="15" hidden="false" customHeight="false" outlineLevel="0" collapsed="false">
      <c r="B55" s="11"/>
      <c r="C55" s="11" t="s">
        <v>170</v>
      </c>
      <c r="D55" s="12" t="n">
        <v>93.6605767461683</v>
      </c>
      <c r="E55" s="12" t="n">
        <v>0.430423999140267</v>
      </c>
      <c r="F55" s="12" t="n">
        <v>92.7621946655993</v>
      </c>
      <c r="G55" s="12" t="n">
        <v>94.4541152192389</v>
      </c>
      <c r="H55" s="12" t="n">
        <v>0.459557280227698</v>
      </c>
      <c r="I55" s="12" t="n">
        <v>2.19445660740366</v>
      </c>
      <c r="J55" s="13" t="n">
        <v>6496</v>
      </c>
      <c r="K55" s="13" t="n">
        <v>7034</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273</v>
      </c>
      <c r="K2" s="9" t="str">
        <f aca="false">HYPERLINK("#'INDICE'!A1", "Índice")</f>
        <v>Índice</v>
      </c>
    </row>
    <row r="3" customFormat="false" ht="15" hidden="false" customHeight="false" outlineLevel="0" collapsed="false">
      <c r="B3" s="7" t="s">
        <v>109</v>
      </c>
      <c r="C3" s="8" t="s">
        <v>72</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98.739828570236</v>
      </c>
      <c r="E9" s="12" t="n">
        <v>0.107254286127881</v>
      </c>
      <c r="F9" s="12" t="n">
        <v>98.5112312669361</v>
      </c>
      <c r="G9" s="12" t="n">
        <v>98.9337051716555</v>
      </c>
      <c r="H9" s="12" t="n">
        <v>0.108623123698851</v>
      </c>
      <c r="I9" s="12" t="n">
        <v>1.94135933652772</v>
      </c>
      <c r="J9" s="13" t="n">
        <v>20606</v>
      </c>
      <c r="K9" s="13" t="n">
        <v>21000</v>
      </c>
    </row>
    <row r="10" customFormat="false" ht="15" hidden="false" customHeight="true" outlineLevel="0" collapsed="false">
      <c r="B10" s="11" t="s">
        <v>127</v>
      </c>
      <c r="C10" s="11" t="s">
        <v>128</v>
      </c>
      <c r="D10" s="12" t="n">
        <v>99.5998990534065</v>
      </c>
      <c r="E10" s="12" t="n">
        <v>0.0823021715931652</v>
      </c>
      <c r="F10" s="12" t="n">
        <v>99.4012753298786</v>
      </c>
      <c r="G10" s="12" t="n">
        <v>99.7328075334128</v>
      </c>
      <c r="H10" s="12" t="n">
        <v>0.082632786152759</v>
      </c>
      <c r="I10" s="12" t="n">
        <v>2.19357314570086</v>
      </c>
      <c r="J10" s="13" t="n">
        <v>12845</v>
      </c>
      <c r="K10" s="13" t="n">
        <v>12906</v>
      </c>
    </row>
    <row r="11" customFormat="false" ht="15" hidden="false" customHeight="false" outlineLevel="0" collapsed="false">
      <c r="B11" s="11"/>
      <c r="C11" s="11" t="s">
        <v>129</v>
      </c>
      <c r="D11" s="12" t="n">
        <v>97.1455385362485</v>
      </c>
      <c r="E11" s="12" t="n">
        <v>0.262877237854682</v>
      </c>
      <c r="F11" s="12" t="n">
        <v>96.5818670135462</v>
      </c>
      <c r="G11" s="12" t="n">
        <v>97.618549068802</v>
      </c>
      <c r="H11" s="12" t="n">
        <v>0.270601452023032</v>
      </c>
      <c r="I11" s="12" t="n">
        <v>2.01682614020559</v>
      </c>
      <c r="J11" s="13" t="n">
        <v>7761</v>
      </c>
      <c r="K11" s="13" t="n">
        <v>8094</v>
      </c>
    </row>
    <row r="12" customFormat="false" ht="15" hidden="false" customHeight="true" outlineLevel="0" collapsed="false">
      <c r="B12" s="11" t="s">
        <v>130</v>
      </c>
      <c r="C12" s="11" t="s">
        <v>131</v>
      </c>
      <c r="D12" s="12" t="n">
        <v>98.9798664270739</v>
      </c>
      <c r="E12" s="12" t="n">
        <v>0.142671987473062</v>
      </c>
      <c r="F12" s="12" t="n">
        <v>98.6584000683167</v>
      </c>
      <c r="G12" s="12" t="n">
        <v>99.2249100442119</v>
      </c>
      <c r="H12" s="12" t="n">
        <v>0.144142432823123</v>
      </c>
      <c r="I12" s="12" t="n">
        <v>2.11651550377828</v>
      </c>
      <c r="J12" s="13" t="n">
        <v>10387</v>
      </c>
      <c r="K12" s="13" t="n">
        <v>10500</v>
      </c>
    </row>
    <row r="13" customFormat="false" ht="15" hidden="false" customHeight="false" outlineLevel="0" collapsed="false">
      <c r="B13" s="11"/>
      <c r="C13" s="11" t="s">
        <v>132</v>
      </c>
      <c r="D13" s="12" t="n">
        <v>99.7174733584763</v>
      </c>
      <c r="E13" s="12" t="n">
        <v>0.086794842185183</v>
      </c>
      <c r="F13" s="12" t="n">
        <v>99.4839644856987</v>
      </c>
      <c r="G13" s="12" t="n">
        <v>99.8454823146678</v>
      </c>
      <c r="H13" s="12" t="n">
        <v>0.0870407555084779</v>
      </c>
      <c r="I13" s="12" t="n">
        <v>1.69102109331616</v>
      </c>
      <c r="J13" s="13" t="n">
        <v>6299</v>
      </c>
      <c r="K13" s="13" t="n">
        <v>6325</v>
      </c>
    </row>
    <row r="14" customFormat="false" ht="15" hidden="false" customHeight="false" outlineLevel="0" collapsed="false">
      <c r="B14" s="11"/>
      <c r="C14" s="11" t="s">
        <v>133</v>
      </c>
      <c r="D14" s="12" t="n">
        <v>90.1209653438964</v>
      </c>
      <c r="E14" s="12" t="n">
        <v>1.0215770466101</v>
      </c>
      <c r="F14" s="12" t="n">
        <v>87.9246360429573</v>
      </c>
      <c r="G14" s="12" t="n">
        <v>91.9543697554897</v>
      </c>
      <c r="H14" s="12" t="n">
        <v>1.13356203266557</v>
      </c>
      <c r="I14" s="12" t="n">
        <v>4.892764960948</v>
      </c>
      <c r="J14" s="13" t="n">
        <v>3920</v>
      </c>
      <c r="K14" s="13" t="n">
        <v>4175</v>
      </c>
    </row>
    <row r="15" customFormat="false" ht="15" hidden="false" customHeight="true" outlineLevel="0" collapsed="false">
      <c r="B15" s="11" t="s">
        <v>134</v>
      </c>
      <c r="C15" s="11" t="s">
        <v>135</v>
      </c>
      <c r="D15" s="12" t="n">
        <v>99.4742220546382</v>
      </c>
      <c r="E15" s="12" t="n">
        <v>0.305467551319559</v>
      </c>
      <c r="F15" s="12" t="n">
        <v>98.3499038120961</v>
      </c>
      <c r="G15" s="12" t="n">
        <v>99.8337637436508</v>
      </c>
      <c r="H15" s="12" t="n">
        <v>0.307082121387966</v>
      </c>
      <c r="I15" s="12" t="n">
        <v>1.7823079282311</v>
      </c>
      <c r="J15" s="13" t="n">
        <v>996</v>
      </c>
      <c r="K15" s="13" t="n">
        <v>1000</v>
      </c>
    </row>
    <row r="16" customFormat="false" ht="15" hidden="false" customHeight="false" outlineLevel="0" collapsed="false">
      <c r="B16" s="11"/>
      <c r="C16" s="11" t="s">
        <v>136</v>
      </c>
      <c r="D16" s="12" t="n">
        <v>97.4463655652204</v>
      </c>
      <c r="E16" s="12" t="n">
        <v>0.550404071364853</v>
      </c>
      <c r="F16" s="12" t="n">
        <v>96.09493997897</v>
      </c>
      <c r="G16" s="12" t="n">
        <v>98.338190718891</v>
      </c>
      <c r="H16" s="12" t="n">
        <v>0.564827706166701</v>
      </c>
      <c r="I16" s="12" t="n">
        <v>0.970280324850176</v>
      </c>
      <c r="J16" s="13" t="n">
        <v>774</v>
      </c>
      <c r="K16" s="13" t="n">
        <v>798</v>
      </c>
    </row>
    <row r="17" customFormat="false" ht="15" hidden="false" customHeight="false" outlineLevel="0" collapsed="false">
      <c r="B17" s="11"/>
      <c r="C17" s="11" t="s">
        <v>137</v>
      </c>
      <c r="D17" s="12" t="n">
        <v>98.4701808835309</v>
      </c>
      <c r="E17" s="12" t="n">
        <v>0.448054433664839</v>
      </c>
      <c r="F17" s="12" t="n">
        <v>97.2738813375049</v>
      </c>
      <c r="G17" s="12" t="n">
        <v>99.1461179209296</v>
      </c>
      <c r="H17" s="12" t="n">
        <v>0.455015345401661</v>
      </c>
      <c r="I17" s="12" t="n">
        <v>1.05945830036315</v>
      </c>
      <c r="J17" s="13" t="n">
        <v>785</v>
      </c>
      <c r="K17" s="13" t="n">
        <v>796</v>
      </c>
    </row>
    <row r="18" customFormat="false" ht="15" hidden="false" customHeight="false" outlineLevel="0" collapsed="false">
      <c r="B18" s="11"/>
      <c r="C18" s="11" t="s">
        <v>138</v>
      </c>
      <c r="D18" s="12" t="n">
        <v>99.3980439399554</v>
      </c>
      <c r="E18" s="12" t="n">
        <v>0.35692534879913</v>
      </c>
      <c r="F18" s="12" t="n">
        <v>98.0527672131559</v>
      </c>
      <c r="G18" s="12" t="n">
        <v>99.8156621239522</v>
      </c>
      <c r="H18" s="12" t="n">
        <v>0.359086894119106</v>
      </c>
      <c r="I18" s="12" t="n">
        <v>1.37544957750518</v>
      </c>
      <c r="J18" s="13" t="n">
        <v>644</v>
      </c>
      <c r="K18" s="13" t="n">
        <v>647</v>
      </c>
    </row>
    <row r="19" customFormat="false" ht="15" hidden="false" customHeight="false" outlineLevel="0" collapsed="false">
      <c r="B19" s="11"/>
      <c r="C19" s="11" t="s">
        <v>139</v>
      </c>
      <c r="D19" s="12" t="n">
        <v>98.002982457367</v>
      </c>
      <c r="E19" s="12" t="n">
        <v>0.87836489767492</v>
      </c>
      <c r="F19" s="12" t="n">
        <v>95.2451230770482</v>
      </c>
      <c r="G19" s="12" t="n">
        <v>99.1751188641063</v>
      </c>
      <c r="H19" s="12" t="n">
        <v>0.896263435714341</v>
      </c>
      <c r="I19" s="12" t="n">
        <v>2.07355001907139</v>
      </c>
      <c r="J19" s="13" t="n">
        <v>520</v>
      </c>
      <c r="K19" s="13" t="n">
        <v>527</v>
      </c>
    </row>
    <row r="20" customFormat="false" ht="15" hidden="false" customHeight="false" outlineLevel="0" collapsed="false">
      <c r="B20" s="11"/>
      <c r="C20" s="11" t="s">
        <v>140</v>
      </c>
      <c r="D20" s="12" t="n">
        <v>97.8001029023308</v>
      </c>
      <c r="E20" s="12" t="n">
        <v>0.684659199217734</v>
      </c>
      <c r="F20" s="12" t="n">
        <v>95.9427430244775</v>
      </c>
      <c r="G20" s="12" t="n">
        <v>98.8176656270342</v>
      </c>
      <c r="H20" s="12" t="n">
        <v>0.700059794314815</v>
      </c>
      <c r="I20" s="12" t="n">
        <v>1.68853053965821</v>
      </c>
      <c r="J20" s="13" t="n">
        <v>758</v>
      </c>
      <c r="K20" s="13" t="n">
        <v>776</v>
      </c>
    </row>
    <row r="21" customFormat="false" ht="15" hidden="false" customHeight="false" outlineLevel="0" collapsed="false">
      <c r="B21" s="11"/>
      <c r="C21" s="11" t="s">
        <v>141</v>
      </c>
      <c r="D21" s="12" t="n">
        <v>99.6993700019352</v>
      </c>
      <c r="E21" s="12" t="n">
        <v>0.13736248989538</v>
      </c>
      <c r="F21" s="12" t="n">
        <v>99.2607111473077</v>
      </c>
      <c r="G21" s="12" t="n">
        <v>99.8780692730347</v>
      </c>
      <c r="H21" s="12" t="n">
        <v>0.137776687949697</v>
      </c>
      <c r="I21" s="12" t="n">
        <v>0.900847371269325</v>
      </c>
      <c r="J21" s="13" t="n">
        <v>1426</v>
      </c>
      <c r="K21" s="13" t="n">
        <v>1432</v>
      </c>
    </row>
    <row r="22" customFormat="false" ht="15" hidden="false" customHeight="false" outlineLevel="0" collapsed="false">
      <c r="B22" s="11"/>
      <c r="C22" s="11" t="s">
        <v>142</v>
      </c>
      <c r="D22" s="12" t="n">
        <v>98.9066373253899</v>
      </c>
      <c r="E22" s="12" t="n">
        <v>0.378898697296372</v>
      </c>
      <c r="F22" s="12" t="n">
        <v>97.8373750732229</v>
      </c>
      <c r="G22" s="12" t="n">
        <v>99.4501973217774</v>
      </c>
      <c r="H22" s="12" t="n">
        <v>0.383087230081279</v>
      </c>
      <c r="I22" s="12" t="n">
        <v>1.46032402039258</v>
      </c>
      <c r="J22" s="13" t="n">
        <v>1090</v>
      </c>
      <c r="K22" s="13" t="n">
        <v>1101</v>
      </c>
    </row>
    <row r="23" customFormat="false" ht="15" hidden="false" customHeight="false" outlineLevel="0" collapsed="false">
      <c r="B23" s="11"/>
      <c r="C23" s="11" t="s">
        <v>143</v>
      </c>
      <c r="D23" s="12" t="n">
        <v>99.7873709974399</v>
      </c>
      <c r="E23" s="12" t="n">
        <v>0.158656728029761</v>
      </c>
      <c r="F23" s="12" t="n">
        <v>99.0744607685426</v>
      </c>
      <c r="G23" s="12" t="n">
        <v>99.9514208737219</v>
      </c>
      <c r="H23" s="12" t="n">
        <v>0.158994797080917</v>
      </c>
      <c r="I23" s="12" t="n">
        <v>1.32635783754465</v>
      </c>
      <c r="J23" s="13" t="n">
        <v>1117</v>
      </c>
      <c r="K23" s="13" t="n">
        <v>1119</v>
      </c>
    </row>
    <row r="24" customFormat="false" ht="15" hidden="false" customHeight="false" outlineLevel="0" collapsed="false">
      <c r="B24" s="11"/>
      <c r="C24" s="11" t="s">
        <v>144</v>
      </c>
      <c r="D24" s="12" t="n">
        <v>98.7852437926177</v>
      </c>
      <c r="E24" s="12" t="n">
        <v>0.582795243820165</v>
      </c>
      <c r="F24" s="12" t="n">
        <v>96.8675361466424</v>
      </c>
      <c r="G24" s="12" t="n">
        <v>99.5345637502717</v>
      </c>
      <c r="H24" s="12" t="n">
        <v>0.589961841916027</v>
      </c>
      <c r="I24" s="12" t="n">
        <v>1.74070794082193</v>
      </c>
      <c r="J24" s="13" t="n">
        <v>608</v>
      </c>
      <c r="K24" s="13" t="n">
        <v>616</v>
      </c>
    </row>
    <row r="25" customFormat="false" ht="15" hidden="false" customHeight="false" outlineLevel="0" collapsed="false">
      <c r="B25" s="11"/>
      <c r="C25" s="11" t="s">
        <v>145</v>
      </c>
      <c r="D25" s="12" t="n">
        <v>98.3351890242403</v>
      </c>
      <c r="E25" s="12" t="n">
        <v>0.50429235644826</v>
      </c>
      <c r="F25" s="12" t="n">
        <v>96.9722335458012</v>
      </c>
      <c r="G25" s="12" t="n">
        <v>99.0903624293631</v>
      </c>
      <c r="H25" s="12" t="n">
        <v>0.512830006686568</v>
      </c>
      <c r="I25" s="12" t="n">
        <v>1.09361269496421</v>
      </c>
      <c r="J25" s="13" t="n">
        <v>689</v>
      </c>
      <c r="K25" s="13" t="n">
        <v>705</v>
      </c>
    </row>
    <row r="26" customFormat="false" ht="15" hidden="false" customHeight="false" outlineLevel="0" collapsed="false">
      <c r="B26" s="11"/>
      <c r="C26" s="11" t="s">
        <v>146</v>
      </c>
      <c r="D26" s="12" t="n">
        <v>99.9110706805271</v>
      </c>
      <c r="E26" s="12" t="n">
        <v>0.0893434015572722</v>
      </c>
      <c r="F26" s="12" t="n">
        <v>99.3501661248517</v>
      </c>
      <c r="G26" s="12" t="n">
        <v>99.9878891015573</v>
      </c>
      <c r="H26" s="12" t="n">
        <v>0.0894229247557102</v>
      </c>
      <c r="I26" s="12" t="n">
        <v>0.716917685810447</v>
      </c>
      <c r="J26" s="13" t="n">
        <v>798</v>
      </c>
      <c r="K26" s="13" t="n">
        <v>799</v>
      </c>
    </row>
    <row r="27" customFormat="false" ht="15" hidden="false" customHeight="false" outlineLevel="0" collapsed="false">
      <c r="B27" s="11"/>
      <c r="C27" s="11" t="s">
        <v>147</v>
      </c>
      <c r="D27" s="12" t="n">
        <v>99.8847330492979</v>
      </c>
      <c r="E27" s="12" t="n">
        <v>0.0970605593277032</v>
      </c>
      <c r="F27" s="12" t="n">
        <v>99.393290536398</v>
      </c>
      <c r="G27" s="12" t="n">
        <v>99.9781881278391</v>
      </c>
      <c r="H27" s="12" t="n">
        <v>0.0971725671828138</v>
      </c>
      <c r="I27" s="12" t="n">
        <v>0.949978730934095</v>
      </c>
      <c r="J27" s="13" t="n">
        <v>1160</v>
      </c>
      <c r="K27" s="13" t="n">
        <v>1162</v>
      </c>
    </row>
    <row r="28" customFormat="false" ht="15" hidden="false" customHeight="false" outlineLevel="0" collapsed="false">
      <c r="B28" s="11"/>
      <c r="C28" s="11" t="s">
        <v>148</v>
      </c>
      <c r="D28" s="12" t="n">
        <v>88.973786155711</v>
      </c>
      <c r="E28" s="12" t="n">
        <v>2.12236935552154</v>
      </c>
      <c r="F28" s="12" t="n">
        <v>83.971833496236</v>
      </c>
      <c r="G28" s="12" t="n">
        <v>92.5531965401581</v>
      </c>
      <c r="H28" s="12" t="n">
        <v>2.38538725530599</v>
      </c>
      <c r="I28" s="12" t="n">
        <v>2.28656100442091</v>
      </c>
      <c r="J28" s="13" t="n">
        <v>462</v>
      </c>
      <c r="K28" s="13" t="n">
        <v>499</v>
      </c>
    </row>
    <row r="29" customFormat="false" ht="15" hidden="false" customHeight="false" outlineLevel="0" collapsed="false">
      <c r="B29" s="11"/>
      <c r="C29" s="11" t="s">
        <v>149</v>
      </c>
      <c r="D29" s="12" t="n">
        <v>91.0162168996786</v>
      </c>
      <c r="E29" s="12" t="n">
        <v>1.73268043746549</v>
      </c>
      <c r="F29" s="12" t="n">
        <v>86.929682776489</v>
      </c>
      <c r="G29" s="12" t="n">
        <v>93.9145091279185</v>
      </c>
      <c r="H29" s="12" t="n">
        <v>1.90370518187469</v>
      </c>
      <c r="I29" s="12" t="n">
        <v>2.79411047612075</v>
      </c>
      <c r="J29" s="13" t="n">
        <v>709</v>
      </c>
      <c r="K29" s="13" t="n">
        <v>762</v>
      </c>
    </row>
    <row r="30" customFormat="false" ht="15" hidden="false" customHeight="false" outlineLevel="0" collapsed="false">
      <c r="B30" s="11"/>
      <c r="C30" s="11" t="s">
        <v>150</v>
      </c>
      <c r="D30" s="12" t="n">
        <v>85.662195328282</v>
      </c>
      <c r="E30" s="12" t="n">
        <v>3.33103926744092</v>
      </c>
      <c r="F30" s="12" t="n">
        <v>77.686004482263</v>
      </c>
      <c r="G30" s="12" t="n">
        <v>91.113418949385</v>
      </c>
      <c r="H30" s="12" t="n">
        <v>3.88857564842393</v>
      </c>
      <c r="I30" s="12" t="n">
        <v>5.83606557309491</v>
      </c>
      <c r="J30" s="13" t="n">
        <v>588</v>
      </c>
      <c r="K30" s="13" t="n">
        <v>647</v>
      </c>
    </row>
    <row r="31" customFormat="false" ht="15" hidden="false" customHeight="false" outlineLevel="0" collapsed="false">
      <c r="B31" s="11"/>
      <c r="C31" s="11" t="s">
        <v>151</v>
      </c>
      <c r="D31" s="12" t="n">
        <v>99.3028328912165</v>
      </c>
      <c r="E31" s="12" t="n">
        <v>0.227779129339972</v>
      </c>
      <c r="F31" s="12" t="n">
        <v>98.6763161374832</v>
      </c>
      <c r="G31" s="12" t="n">
        <v>99.6339112897404</v>
      </c>
      <c r="H31" s="12" t="n">
        <v>0.22937827925765</v>
      </c>
      <c r="I31" s="12" t="n">
        <v>1.59627950596378</v>
      </c>
      <c r="J31" s="13" t="n">
        <v>2118</v>
      </c>
      <c r="K31" s="13" t="n">
        <v>2131</v>
      </c>
    </row>
    <row r="32" customFormat="false" ht="15" hidden="false" customHeight="false" outlineLevel="0" collapsed="false">
      <c r="B32" s="11"/>
      <c r="C32" s="11" t="s">
        <v>152</v>
      </c>
      <c r="D32" s="12" t="n">
        <v>99.5534374798205</v>
      </c>
      <c r="E32" s="12" t="n">
        <v>0.179549724429062</v>
      </c>
      <c r="F32" s="12" t="n">
        <v>99.0140098811663</v>
      </c>
      <c r="G32" s="12" t="n">
        <v>99.7983494252054</v>
      </c>
      <c r="H32" s="12" t="n">
        <v>0.180355122810758</v>
      </c>
      <c r="I32" s="12" t="n">
        <v>0.926023168575396</v>
      </c>
      <c r="J32" s="13" t="n">
        <v>1270</v>
      </c>
      <c r="K32" s="13" t="n">
        <v>1278</v>
      </c>
    </row>
    <row r="33" customFormat="false" ht="15" hidden="false" customHeight="false" outlineLevel="0" collapsed="false">
      <c r="B33" s="11"/>
      <c r="C33" s="11" t="s">
        <v>153</v>
      </c>
      <c r="D33" s="12" t="n">
        <v>96.3855978356531</v>
      </c>
      <c r="E33" s="12" t="n">
        <v>0.971793988275713</v>
      </c>
      <c r="F33" s="12" t="n">
        <v>93.8781614119255</v>
      </c>
      <c r="G33" s="12" t="n">
        <v>97.8891093590111</v>
      </c>
      <c r="H33" s="12" t="n">
        <v>1.00823568053468</v>
      </c>
      <c r="I33" s="12" t="n">
        <v>2.24184357666051</v>
      </c>
      <c r="J33" s="13" t="n">
        <v>809</v>
      </c>
      <c r="K33" s="13" t="n">
        <v>828</v>
      </c>
    </row>
    <row r="34" customFormat="false" ht="15" hidden="false" customHeight="false" outlineLevel="0" collapsed="false">
      <c r="B34" s="11"/>
      <c r="C34" s="11" t="s">
        <v>154</v>
      </c>
      <c r="D34" s="12" t="n">
        <v>94.6210632127483</v>
      </c>
      <c r="E34" s="12" t="n">
        <v>2.14351801556236</v>
      </c>
      <c r="F34" s="12" t="n">
        <v>88.421067466464</v>
      </c>
      <c r="G34" s="12" t="n">
        <v>97.5916634084954</v>
      </c>
      <c r="H34" s="12" t="n">
        <v>2.26537088337596</v>
      </c>
      <c r="I34" s="12" t="n">
        <v>7.93521844809191</v>
      </c>
      <c r="J34" s="13" t="n">
        <v>853</v>
      </c>
      <c r="K34" s="13" t="n">
        <v>880</v>
      </c>
    </row>
    <row r="35" customFormat="false" ht="15" hidden="false" customHeight="false" outlineLevel="0" collapsed="false">
      <c r="B35" s="11"/>
      <c r="C35" s="11" t="s">
        <v>155</v>
      </c>
      <c r="D35" s="12" t="n">
        <v>85.9431394938948</v>
      </c>
      <c r="E35" s="12" t="n">
        <v>2.985735160023</v>
      </c>
      <c r="F35" s="12" t="n">
        <v>78.86809517962</v>
      </c>
      <c r="G35" s="12" t="n">
        <v>90.9220807852009</v>
      </c>
      <c r="H35" s="12" t="n">
        <v>3.47408202400507</v>
      </c>
      <c r="I35" s="12" t="n">
        <v>4.11753419239185</v>
      </c>
      <c r="J35" s="13" t="n">
        <v>499</v>
      </c>
      <c r="K35" s="13" t="n">
        <v>559</v>
      </c>
    </row>
    <row r="36" customFormat="false" ht="15" hidden="false" customHeight="false" outlineLevel="0" collapsed="false">
      <c r="B36" s="11"/>
      <c r="C36" s="11" t="s">
        <v>156</v>
      </c>
      <c r="D36" s="12" t="n">
        <v>99.8741735361721</v>
      </c>
      <c r="E36" s="12" t="n">
        <v>0.125547084635185</v>
      </c>
      <c r="F36" s="12" t="n">
        <v>99.1021086816758</v>
      </c>
      <c r="G36" s="12" t="n">
        <v>99.9824845768445</v>
      </c>
      <c r="H36" s="12" t="n">
        <v>0.125705255112539</v>
      </c>
      <c r="I36" s="12" t="n">
        <v>1.53647027726517</v>
      </c>
      <c r="J36" s="13" t="n">
        <v>1225</v>
      </c>
      <c r="K36" s="13" t="n">
        <v>1226</v>
      </c>
    </row>
    <row r="37" customFormat="false" ht="15" hidden="false" customHeight="false" outlineLevel="0" collapsed="false">
      <c r="B37" s="11"/>
      <c r="C37" s="11" t="s">
        <v>157</v>
      </c>
      <c r="D37" s="12" t="n">
        <v>99.5782830376156</v>
      </c>
      <c r="E37" s="12" t="n">
        <v>0.246281299604275</v>
      </c>
      <c r="F37" s="12" t="n">
        <v>98.6576747852705</v>
      </c>
      <c r="G37" s="12" t="n">
        <v>99.8683521160074</v>
      </c>
      <c r="H37" s="12" t="n">
        <v>0.247324308163902</v>
      </c>
      <c r="I37" s="12" t="n">
        <v>1.02694402081466</v>
      </c>
      <c r="J37" s="13" t="n">
        <v>708</v>
      </c>
      <c r="K37" s="13" t="n">
        <v>712</v>
      </c>
    </row>
    <row r="38" customFormat="false" ht="15" hidden="false" customHeight="true" outlineLevel="0" collapsed="false">
      <c r="B38" s="11" t="s">
        <v>158</v>
      </c>
      <c r="C38" s="11" t="s">
        <v>159</v>
      </c>
      <c r="D38" s="12" t="n">
        <v>97.7454072691446</v>
      </c>
      <c r="E38" s="12" t="n">
        <v>0.210474411808207</v>
      </c>
      <c r="F38" s="12" t="n">
        <v>97.2933841260671</v>
      </c>
      <c r="G38" s="12" t="n">
        <v>98.1233955687582</v>
      </c>
      <c r="H38" s="12" t="n">
        <v>0.215329208490236</v>
      </c>
      <c r="I38" s="12" t="n">
        <v>2.1599344235512</v>
      </c>
      <c r="J38" s="13" t="n">
        <v>10414</v>
      </c>
      <c r="K38" s="13" t="n">
        <v>10746</v>
      </c>
    </row>
    <row r="39" customFormat="false" ht="15" hidden="false" customHeight="false" outlineLevel="0" collapsed="false">
      <c r="B39" s="11"/>
      <c r="C39" s="11" t="s">
        <v>160</v>
      </c>
      <c r="D39" s="12" t="n">
        <v>99.561578891437</v>
      </c>
      <c r="E39" s="12" t="n">
        <v>0.0997193047143208</v>
      </c>
      <c r="F39" s="12" t="n">
        <v>99.3153659687225</v>
      </c>
      <c r="G39" s="12" t="n">
        <v>99.7194970680231</v>
      </c>
      <c r="H39" s="12" t="n">
        <v>0.100158420371232</v>
      </c>
      <c r="I39" s="12" t="n">
        <v>2.33574920553102</v>
      </c>
      <c r="J39" s="13" t="n">
        <v>10192</v>
      </c>
      <c r="K39" s="13" t="n">
        <v>10254</v>
      </c>
    </row>
    <row r="40" customFormat="false" ht="15" hidden="false" customHeight="true" outlineLevel="0" collapsed="false">
      <c r="B40" s="11" t="s">
        <v>182</v>
      </c>
      <c r="C40" s="11" t="s">
        <v>183</v>
      </c>
      <c r="D40" s="12" t="n">
        <v>98.7959707479916</v>
      </c>
      <c r="E40" s="12" t="n">
        <v>0.130383170957188</v>
      </c>
      <c r="F40" s="12" t="n">
        <v>98.511575476083</v>
      </c>
      <c r="G40" s="12" t="n">
        <v>99.0265631891759</v>
      </c>
      <c r="H40" s="12" t="n">
        <v>0.131972154299459</v>
      </c>
      <c r="I40" s="12" t="n">
        <v>1.51914794813461</v>
      </c>
      <c r="J40" s="13" t="n">
        <v>10428</v>
      </c>
      <c r="K40" s="13" t="n">
        <v>10631</v>
      </c>
    </row>
    <row r="41" customFormat="false" ht="15" hidden="false" customHeight="false" outlineLevel="0" collapsed="false">
      <c r="B41" s="11"/>
      <c r="C41" s="11" t="s">
        <v>184</v>
      </c>
      <c r="D41" s="12" t="n">
        <v>98.6829728361585</v>
      </c>
      <c r="E41" s="12" t="n">
        <v>0.1501212622648</v>
      </c>
      <c r="F41" s="12" t="n">
        <v>98.3537056126024</v>
      </c>
      <c r="G41" s="12" t="n">
        <v>98.9470899472613</v>
      </c>
      <c r="H41" s="12" t="n">
        <v>0.15212478703296</v>
      </c>
      <c r="I41" s="12" t="n">
        <v>1.79780443221644</v>
      </c>
      <c r="J41" s="13" t="n">
        <v>10178</v>
      </c>
      <c r="K41" s="13" t="n">
        <v>10369</v>
      </c>
    </row>
    <row r="42" customFormat="false" ht="15" hidden="false" customHeight="true" outlineLevel="0" collapsed="false">
      <c r="B42" s="11" t="s">
        <v>185</v>
      </c>
      <c r="C42" s="11" t="s">
        <v>186</v>
      </c>
      <c r="D42" s="12" t="n">
        <v>89.3902552947987</v>
      </c>
      <c r="E42" s="12" t="n">
        <v>1.02158035279451</v>
      </c>
      <c r="F42" s="12" t="n">
        <v>87.2107279832816</v>
      </c>
      <c r="G42" s="12" t="n">
        <v>91.2356783963281</v>
      </c>
      <c r="H42" s="12" t="n">
        <v>1.14283189976967</v>
      </c>
      <c r="I42" s="12" t="n">
        <v>2.61124541639589</v>
      </c>
      <c r="J42" s="13" t="n">
        <v>2107</v>
      </c>
      <c r="K42" s="13" t="n">
        <v>2374</v>
      </c>
    </row>
    <row r="43" customFormat="false" ht="15" hidden="false" customHeight="false" outlineLevel="0" collapsed="false">
      <c r="B43" s="11"/>
      <c r="C43" s="11" t="s">
        <v>187</v>
      </c>
      <c r="D43" s="12" t="n">
        <v>98.97966467847</v>
      </c>
      <c r="E43" s="12" t="n">
        <v>0.328132057418086</v>
      </c>
      <c r="F43" s="12" t="n">
        <v>98.083678974698</v>
      </c>
      <c r="G43" s="12" t="n">
        <v>99.4590381687713</v>
      </c>
      <c r="H43" s="12" t="n">
        <v>0.331514618163241</v>
      </c>
      <c r="I43" s="12" t="n">
        <v>0.877421473959156</v>
      </c>
      <c r="J43" s="13" t="n">
        <v>812</v>
      </c>
      <c r="K43" s="13" t="n">
        <v>824</v>
      </c>
    </row>
    <row r="44" customFormat="false" ht="15" hidden="false" customHeight="false" outlineLevel="0" collapsed="false">
      <c r="B44" s="11"/>
      <c r="C44" s="11" t="s">
        <v>188</v>
      </c>
      <c r="D44" s="12" t="n">
        <v>99.6802490658141</v>
      </c>
      <c r="E44" s="12" t="n">
        <v>0.194873113512189</v>
      </c>
      <c r="F44" s="12" t="n">
        <v>98.9411717832723</v>
      </c>
      <c r="G44" s="12" t="n">
        <v>99.9039406646494</v>
      </c>
      <c r="H44" s="12" t="n">
        <v>0.195498220899834</v>
      </c>
      <c r="I44" s="12" t="n">
        <v>0.731562243077187</v>
      </c>
      <c r="J44" s="13" t="n">
        <v>612</v>
      </c>
      <c r="K44" s="13" t="n">
        <v>615</v>
      </c>
    </row>
    <row r="45" customFormat="false" ht="15" hidden="false" customHeight="false" outlineLevel="0" collapsed="false">
      <c r="B45" s="11"/>
      <c r="C45" s="11" t="s">
        <v>189</v>
      </c>
      <c r="D45" s="12" t="n">
        <v>99.5243170246881</v>
      </c>
      <c r="E45" s="12" t="n">
        <v>0.0749361162735888</v>
      </c>
      <c r="F45" s="12" t="n">
        <v>99.3523150337454</v>
      </c>
      <c r="G45" s="12" t="n">
        <v>99.650801976006</v>
      </c>
      <c r="H45" s="12" t="n">
        <v>0.0752942783370219</v>
      </c>
      <c r="I45" s="12" t="n">
        <v>1.99722067463364</v>
      </c>
      <c r="J45" s="13" t="n">
        <v>16732</v>
      </c>
      <c r="K45" s="13" t="n">
        <v>16839</v>
      </c>
    </row>
    <row r="46" customFormat="false" ht="15" hidden="false" customHeight="false" outlineLevel="0" collapsed="false">
      <c r="B46" s="11"/>
      <c r="C46" s="11" t="s">
        <v>190</v>
      </c>
      <c r="D46" s="12" t="n">
        <v>99.3308164958584</v>
      </c>
      <c r="E46" s="12" t="n">
        <v>0.332022344728359</v>
      </c>
      <c r="F46" s="12" t="n">
        <v>98.2282086569875</v>
      </c>
      <c r="G46" s="12" t="n">
        <v>99.749010999068</v>
      </c>
      <c r="H46" s="12" t="n">
        <v>0.334259151833513</v>
      </c>
      <c r="I46" s="12" t="n">
        <v>0.575486141884579</v>
      </c>
      <c r="J46" s="13" t="n">
        <v>343</v>
      </c>
      <c r="K46" s="13" t="n">
        <v>348</v>
      </c>
    </row>
    <row r="47" customFormat="false" ht="15" hidden="false" customHeight="true" outlineLevel="0" collapsed="false">
      <c r="B47" s="11" t="s">
        <v>161</v>
      </c>
      <c r="C47" s="11" t="s">
        <v>162</v>
      </c>
      <c r="D47" s="12" t="n">
        <v>96.3697798936428</v>
      </c>
      <c r="E47" s="12" t="n">
        <v>0.403946189274743</v>
      </c>
      <c r="F47" s="12" t="n">
        <v>95.4886706880153</v>
      </c>
      <c r="G47" s="12" t="n">
        <v>97.0840544900881</v>
      </c>
      <c r="H47" s="12" t="n">
        <v>0.419162718562347</v>
      </c>
      <c r="I47" s="12" t="n">
        <v>1.9197672212418</v>
      </c>
      <c r="J47" s="13" t="n">
        <v>3889</v>
      </c>
      <c r="K47" s="13" t="n">
        <v>4117</v>
      </c>
    </row>
    <row r="48" customFormat="false" ht="15" hidden="false" customHeight="false" outlineLevel="0" collapsed="false">
      <c r="B48" s="11"/>
      <c r="C48" s="11" t="s">
        <v>163</v>
      </c>
      <c r="D48" s="12" t="n">
        <v>98.6317389508568</v>
      </c>
      <c r="E48" s="12" t="n">
        <v>0.282553060290939</v>
      </c>
      <c r="F48" s="12" t="n">
        <v>97.9511659429958</v>
      </c>
      <c r="G48" s="12" t="n">
        <v>99.0883461869455</v>
      </c>
      <c r="H48" s="12" t="n">
        <v>0.286472755419755</v>
      </c>
      <c r="I48" s="12" t="n">
        <v>2.15098930690529</v>
      </c>
      <c r="J48" s="13" t="n">
        <v>3571</v>
      </c>
      <c r="K48" s="13" t="n">
        <v>3637</v>
      </c>
    </row>
    <row r="49" customFormat="false" ht="15" hidden="false" customHeight="false" outlineLevel="0" collapsed="false">
      <c r="B49" s="11"/>
      <c r="C49" s="11" t="s">
        <v>164</v>
      </c>
      <c r="D49" s="12" t="n">
        <v>99.1919084393402</v>
      </c>
      <c r="E49" s="12" t="n">
        <v>0.145122544209524</v>
      </c>
      <c r="F49" s="12" t="n">
        <v>98.8513719945313</v>
      </c>
      <c r="G49" s="12" t="n">
        <v>99.4320652912992</v>
      </c>
      <c r="H49" s="12" t="n">
        <v>0.146304821121848</v>
      </c>
      <c r="I49" s="12" t="n">
        <v>1.01655687023754</v>
      </c>
      <c r="J49" s="13" t="n">
        <v>3814</v>
      </c>
      <c r="K49" s="13" t="n">
        <v>3870</v>
      </c>
    </row>
    <row r="50" customFormat="false" ht="15" hidden="false" customHeight="false" outlineLevel="0" collapsed="false">
      <c r="B50" s="11"/>
      <c r="C50" s="11" t="s">
        <v>165</v>
      </c>
      <c r="D50" s="12" t="n">
        <v>99.587944061798</v>
      </c>
      <c r="E50" s="12" t="n">
        <v>0.133711880634398</v>
      </c>
      <c r="F50" s="12" t="n">
        <v>99.2221517242634</v>
      </c>
      <c r="G50" s="12" t="n">
        <v>99.7820960057993</v>
      </c>
      <c r="H50" s="12" t="n">
        <v>0.134265128067535</v>
      </c>
      <c r="I50" s="12" t="n">
        <v>1.77282039862546</v>
      </c>
      <c r="J50" s="13" t="n">
        <v>4045</v>
      </c>
      <c r="K50" s="13" t="n">
        <v>4070</v>
      </c>
    </row>
    <row r="51" customFormat="false" ht="15" hidden="false" customHeight="false" outlineLevel="0" collapsed="false">
      <c r="B51" s="11"/>
      <c r="C51" s="11" t="s">
        <v>166</v>
      </c>
      <c r="D51" s="12" t="n">
        <v>99.8296762972218</v>
      </c>
      <c r="E51" s="12" t="n">
        <v>0.0625349388876709</v>
      </c>
      <c r="F51" s="12" t="n">
        <v>99.6502574050951</v>
      </c>
      <c r="G51" s="12" t="n">
        <v>99.9171293587946</v>
      </c>
      <c r="H51" s="12" t="n">
        <v>0.0626416324355157</v>
      </c>
      <c r="I51" s="12" t="n">
        <v>1.19434289213595</v>
      </c>
      <c r="J51" s="13" t="n">
        <v>5179</v>
      </c>
      <c r="K51" s="13" t="n">
        <v>5194</v>
      </c>
    </row>
    <row r="52" customFormat="false" ht="15" hidden="false" customHeight="true" outlineLevel="0" collapsed="false">
      <c r="B52" s="11" t="s">
        <v>167</v>
      </c>
      <c r="C52" s="11" t="s">
        <v>168</v>
      </c>
      <c r="D52" s="12" t="n">
        <v>99.4430110448806</v>
      </c>
      <c r="E52" s="12" t="n">
        <v>0.0911897008368005</v>
      </c>
      <c r="F52" s="12" t="n">
        <v>99.2324104315727</v>
      </c>
      <c r="G52" s="12" t="n">
        <v>99.5960651793727</v>
      </c>
      <c r="H52" s="12" t="n">
        <v>0.0917004622835131</v>
      </c>
      <c r="I52" s="12" t="n">
        <v>2.10153545703063</v>
      </c>
      <c r="J52" s="13" t="n">
        <v>13889</v>
      </c>
      <c r="K52" s="13" t="n">
        <v>13999</v>
      </c>
    </row>
    <row r="53" customFormat="false" ht="15" hidden="false" customHeight="false" outlineLevel="0" collapsed="false">
      <c r="B53" s="11"/>
      <c r="C53" s="11" t="s">
        <v>169</v>
      </c>
      <c r="D53" s="12" t="n">
        <v>97.3984756976058</v>
      </c>
      <c r="E53" s="12" t="n">
        <v>0.255818906637896</v>
      </c>
      <c r="F53" s="12" t="n">
        <v>96.8468165886131</v>
      </c>
      <c r="G53" s="12" t="n">
        <v>97.8557572375285</v>
      </c>
      <c r="H53" s="12" t="n">
        <v>0.262651858569265</v>
      </c>
      <c r="I53" s="12" t="n">
        <v>1.77900991244213</v>
      </c>
      <c r="J53" s="13" t="n">
        <v>6609</v>
      </c>
      <c r="K53" s="13" t="n">
        <v>6889</v>
      </c>
    </row>
    <row r="54" customFormat="false" ht="15" hidden="false" customHeight="true" outlineLevel="0" collapsed="false">
      <c r="B54" s="11" t="s">
        <v>170</v>
      </c>
      <c r="C54" s="11" t="s">
        <v>171</v>
      </c>
      <c r="D54" s="12" t="n">
        <v>99.5204163445444</v>
      </c>
      <c r="E54" s="12" t="n">
        <v>0.0730954740034333</v>
      </c>
      <c r="F54" s="12" t="n">
        <v>99.3535120417026</v>
      </c>
      <c r="G54" s="12" t="n">
        <v>99.644385063621</v>
      </c>
      <c r="H54" s="12" t="n">
        <v>0.0734477172506727</v>
      </c>
      <c r="I54" s="12" t="n">
        <v>1.52457795424519</v>
      </c>
      <c r="J54" s="13" t="n">
        <v>13526</v>
      </c>
      <c r="K54" s="13" t="n">
        <v>13620</v>
      </c>
    </row>
    <row r="55" customFormat="false" ht="15" hidden="false" customHeight="false" outlineLevel="0" collapsed="false">
      <c r="B55" s="11"/>
      <c r="C55" s="11" t="s">
        <v>170</v>
      </c>
      <c r="D55" s="12" t="n">
        <v>97.5674295457106</v>
      </c>
      <c r="E55" s="12" t="n">
        <v>0.240574850619337</v>
      </c>
      <c r="F55" s="12" t="n">
        <v>97.0482379141042</v>
      </c>
      <c r="G55" s="12" t="n">
        <v>97.9971841066062</v>
      </c>
      <c r="H55" s="12" t="n">
        <v>0.24657291038566</v>
      </c>
      <c r="I55" s="12" t="n">
        <v>1.79939980441854</v>
      </c>
      <c r="J55" s="13" t="n">
        <v>7080</v>
      </c>
      <c r="K55" s="13" t="n">
        <v>7380</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5"/>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0" min="10" style="0" width="15.71"/>
  </cols>
  <sheetData>
    <row r="1" customFormat="false" ht="69.75" hidden="false" customHeight="true" outlineLevel="0" collapsed="false"/>
    <row r="2" customFormat="false" ht="15" hidden="false" customHeight="false" outlineLevel="0" collapsed="false">
      <c r="B2" s="7" t="s">
        <v>107</v>
      </c>
      <c r="C2" s="8" t="s">
        <v>274</v>
      </c>
      <c r="J2" s="9" t="str">
        <f aca="false">HYPERLINK("#'INDICE'!A1", "Índice")</f>
        <v>Índice</v>
      </c>
    </row>
    <row r="3" customFormat="false" ht="15" hidden="false" customHeight="false" outlineLevel="0" collapsed="false">
      <c r="B3" s="7" t="s">
        <v>109</v>
      </c>
      <c r="C3" s="8" t="s">
        <v>75</v>
      </c>
    </row>
    <row r="4" customFormat="false" ht="15" hidden="false" customHeight="false" outlineLevel="0" collapsed="false">
      <c r="B4" s="7" t="s">
        <v>110</v>
      </c>
      <c r="C4" s="8" t="s">
        <v>243</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244</v>
      </c>
    </row>
    <row r="9" customFormat="false" ht="15" hidden="false" customHeight="true" outlineLevel="0" collapsed="false">
      <c r="B9" s="11" t="s">
        <v>125</v>
      </c>
      <c r="C9" s="11" t="s">
        <v>126</v>
      </c>
      <c r="D9" s="12" t="n">
        <v>1.2407445696924</v>
      </c>
      <c r="E9" s="12" t="n">
        <v>0.0687562311846763</v>
      </c>
      <c r="F9" s="12" t="n">
        <v>1.10583447625119</v>
      </c>
      <c r="G9" s="12" t="n">
        <v>1.37565466313361</v>
      </c>
      <c r="H9" s="12" t="n">
        <v>5.54152988972758</v>
      </c>
      <c r="I9" s="12" t="n">
        <v>2.32317142485348</v>
      </c>
      <c r="J9" s="13" t="n">
        <v>1580</v>
      </c>
    </row>
    <row r="10" customFormat="false" ht="15" hidden="false" customHeight="true" outlineLevel="0" collapsed="false">
      <c r="B10" s="11" t="s">
        <v>127</v>
      </c>
      <c r="C10" s="11" t="s">
        <v>128</v>
      </c>
      <c r="D10" s="12" t="n">
        <v>1.05384160094509</v>
      </c>
      <c r="E10" s="12" t="n">
        <v>0.0880719490676931</v>
      </c>
      <c r="F10" s="12" t="n">
        <v>0.88103115637086</v>
      </c>
      <c r="G10" s="12" t="n">
        <v>1.22665204551931</v>
      </c>
      <c r="H10" s="12" t="n">
        <v>8.35722835279136</v>
      </c>
      <c r="I10" s="12" t="n">
        <v>2.72472516958264</v>
      </c>
      <c r="J10" s="13" t="n">
        <v>932</v>
      </c>
    </row>
    <row r="11" customFormat="false" ht="15" hidden="false" customHeight="false" outlineLevel="0" collapsed="false">
      <c r="B11" s="11"/>
      <c r="C11" s="11" t="s">
        <v>129</v>
      </c>
      <c r="D11" s="12" t="n">
        <v>1.53718362460992</v>
      </c>
      <c r="E11" s="12" t="n">
        <v>0.107540089214914</v>
      </c>
      <c r="F11" s="12" t="n">
        <v>1.32617375343633</v>
      </c>
      <c r="G11" s="12" t="n">
        <v>1.74819349578352</v>
      </c>
      <c r="H11" s="12" t="n">
        <v>6.99591691540454</v>
      </c>
      <c r="I11" s="12" t="n">
        <v>1.88836969118024</v>
      </c>
      <c r="J11" s="13" t="n">
        <v>648</v>
      </c>
    </row>
    <row r="12" customFormat="false" ht="15" hidden="false" customHeight="true" outlineLevel="0" collapsed="false">
      <c r="B12" s="11" t="s">
        <v>130</v>
      </c>
      <c r="C12" s="11" t="s">
        <v>131</v>
      </c>
      <c r="D12" s="12" t="n">
        <v>1.54979356278072</v>
      </c>
      <c r="E12" s="12" t="n">
        <v>0.0982978892712858</v>
      </c>
      <c r="F12" s="12" t="n">
        <v>1.35691828154194</v>
      </c>
      <c r="G12" s="12" t="n">
        <v>1.74266884401951</v>
      </c>
      <c r="H12" s="12" t="n">
        <v>6.34264405479362</v>
      </c>
      <c r="I12" s="12" t="n">
        <v>1.66857858393965</v>
      </c>
      <c r="J12" s="13" t="n">
        <v>735</v>
      </c>
    </row>
    <row r="13" customFormat="false" ht="15" hidden="false" customHeight="false" outlineLevel="0" collapsed="false">
      <c r="B13" s="11"/>
      <c r="C13" s="11" t="s">
        <v>132</v>
      </c>
      <c r="D13" s="12" t="n">
        <v>0.97908497624885</v>
      </c>
      <c r="E13" s="12" t="n">
        <v>0.102788348551086</v>
      </c>
      <c r="F13" s="12" t="n">
        <v>0.777398736779903</v>
      </c>
      <c r="G13" s="12" t="n">
        <v>1.1807712157178</v>
      </c>
      <c r="H13" s="12" t="n">
        <v>10.4984093357143</v>
      </c>
      <c r="I13" s="12" t="n">
        <v>2.45129946605638</v>
      </c>
      <c r="J13" s="13" t="n">
        <v>513</v>
      </c>
    </row>
    <row r="14" customFormat="false" ht="15" hidden="false" customHeight="false" outlineLevel="0" collapsed="false">
      <c r="B14" s="11"/>
      <c r="C14" s="11" t="s">
        <v>133</v>
      </c>
      <c r="D14" s="12" t="n">
        <v>1.70185112023919</v>
      </c>
      <c r="E14" s="12" t="n">
        <v>0.157238998168831</v>
      </c>
      <c r="F14" s="12" t="n">
        <v>1.3933244955238</v>
      </c>
      <c r="G14" s="12" t="n">
        <v>2.01037774495459</v>
      </c>
      <c r="H14" s="12" t="n">
        <v>9.23929222120977</v>
      </c>
      <c r="I14" s="12" t="n">
        <v>1.80419032854844</v>
      </c>
      <c r="J14" s="13" t="n">
        <v>332</v>
      </c>
    </row>
    <row r="15" customFormat="false" ht="15" hidden="false" customHeight="true" outlineLevel="0" collapsed="false">
      <c r="B15" s="11" t="s">
        <v>134</v>
      </c>
      <c r="C15" s="11" t="s">
        <v>135</v>
      </c>
      <c r="D15" s="12" t="n">
        <v>2.00237461323001</v>
      </c>
      <c r="E15" s="12" t="n">
        <v>0.24705435736906</v>
      </c>
      <c r="F15" s="12" t="n">
        <v>1.51761671036888</v>
      </c>
      <c r="G15" s="12" t="n">
        <v>2.48713251609113</v>
      </c>
      <c r="H15" s="12" t="n">
        <v>12.338068797753</v>
      </c>
      <c r="I15" s="12" t="n">
        <v>1.17462853428485</v>
      </c>
      <c r="J15" s="13" t="n">
        <v>74</v>
      </c>
    </row>
    <row r="16" customFormat="false" ht="15" hidden="false" customHeight="false" outlineLevel="0" collapsed="false">
      <c r="B16" s="11"/>
      <c r="C16" s="11" t="s">
        <v>136</v>
      </c>
      <c r="D16" s="12" t="n">
        <v>1.89746473387923</v>
      </c>
      <c r="E16" s="12" t="n">
        <v>0.243715163706318</v>
      </c>
      <c r="F16" s="12" t="n">
        <v>1.4192588325065</v>
      </c>
      <c r="G16" s="12" t="n">
        <v>2.37567063525196</v>
      </c>
      <c r="H16" s="12" t="n">
        <v>12.8442526153337</v>
      </c>
      <c r="I16" s="12" t="n">
        <v>1.02809728409783</v>
      </c>
      <c r="J16" s="13" t="n">
        <v>59</v>
      </c>
    </row>
    <row r="17" customFormat="false" ht="15" hidden="false" customHeight="false" outlineLevel="0" collapsed="false">
      <c r="B17" s="11"/>
      <c r="C17" s="11" t="s">
        <v>137</v>
      </c>
      <c r="D17" s="12" t="n">
        <v>2.27879478714008</v>
      </c>
      <c r="E17" s="12" t="n">
        <v>0.278570229548417</v>
      </c>
      <c r="F17" s="12" t="n">
        <v>1.73219799073666</v>
      </c>
      <c r="G17" s="12" t="n">
        <v>2.8253915835435</v>
      </c>
      <c r="H17" s="12" t="n">
        <v>12.2244543967044</v>
      </c>
      <c r="I17" s="12" t="n">
        <v>1.32004030224725</v>
      </c>
      <c r="J17" s="13" t="n">
        <v>53</v>
      </c>
    </row>
    <row r="18" customFormat="false" ht="15" hidden="false" customHeight="false" outlineLevel="0" collapsed="false">
      <c r="B18" s="11"/>
      <c r="C18" s="11" t="s">
        <v>138</v>
      </c>
      <c r="D18" s="12" t="n">
        <v>0.882340761723045</v>
      </c>
      <c r="E18" s="12" t="n">
        <v>0.276221136559939</v>
      </c>
      <c r="F18" s="12" t="n">
        <v>0.340353239986329</v>
      </c>
      <c r="G18" s="12" t="n">
        <v>1.42432828345976</v>
      </c>
      <c r="H18" s="12" t="n">
        <v>31.3054942651104</v>
      </c>
      <c r="I18" s="12" t="n">
        <v>1.11771781638246</v>
      </c>
      <c r="J18" s="13" t="n">
        <v>37</v>
      </c>
    </row>
    <row r="19" customFormat="false" ht="15" hidden="false" customHeight="false" outlineLevel="0" collapsed="false">
      <c r="B19" s="11"/>
      <c r="C19" s="11" t="s">
        <v>139</v>
      </c>
      <c r="D19" s="12" t="n">
        <v>2.38346126832253</v>
      </c>
      <c r="E19" s="12" t="n">
        <v>0.341686717921603</v>
      </c>
      <c r="F19" s="12" t="n">
        <v>1.71302040429946</v>
      </c>
      <c r="G19" s="12" t="n">
        <v>3.05390213234561</v>
      </c>
      <c r="H19" s="12" t="n">
        <v>14.3357361188453</v>
      </c>
      <c r="I19" s="12" t="n">
        <v>0.969953141468184</v>
      </c>
      <c r="J19" s="13" t="n">
        <v>41</v>
      </c>
    </row>
    <row r="20" customFormat="false" ht="15" hidden="false" customHeight="false" outlineLevel="0" collapsed="false">
      <c r="B20" s="11"/>
      <c r="C20" s="11" t="s">
        <v>140</v>
      </c>
      <c r="D20" s="12" t="n">
        <v>2.45632535385494</v>
      </c>
      <c r="E20" s="12" t="n">
        <v>0.443004192114214</v>
      </c>
      <c r="F20" s="12" t="n">
        <v>1.58708432764963</v>
      </c>
      <c r="G20" s="12" t="n">
        <v>3.32556638006025</v>
      </c>
      <c r="H20" s="12" t="n">
        <v>18.0352407883983</v>
      </c>
      <c r="I20" s="12" t="n">
        <v>1.89918546851578</v>
      </c>
      <c r="J20" s="13" t="n">
        <v>54</v>
      </c>
    </row>
    <row r="21" customFormat="false" ht="15" hidden="false" customHeight="false" outlineLevel="0" collapsed="false">
      <c r="B21" s="11"/>
      <c r="C21" s="11" t="s">
        <v>141</v>
      </c>
      <c r="D21" s="12" t="n">
        <v>2.12687442713588</v>
      </c>
      <c r="E21" s="12" t="n">
        <v>0.207946413786007</v>
      </c>
      <c r="F21" s="12" t="n">
        <v>1.71885220673111</v>
      </c>
      <c r="G21" s="12" t="n">
        <v>2.53489664754065</v>
      </c>
      <c r="H21" s="12" t="n">
        <v>9.77708938209551</v>
      </c>
      <c r="I21" s="12" t="n">
        <v>1.36547384166958</v>
      </c>
      <c r="J21" s="13" t="n">
        <v>116</v>
      </c>
    </row>
    <row r="22" customFormat="false" ht="15" hidden="false" customHeight="false" outlineLevel="0" collapsed="false">
      <c r="B22" s="11"/>
      <c r="C22" s="11" t="s">
        <v>142</v>
      </c>
      <c r="D22" s="12" t="n">
        <v>1.08311504477813</v>
      </c>
      <c r="E22" s="12" t="n">
        <v>0.19341531891551</v>
      </c>
      <c r="F22" s="12" t="n">
        <v>0.703605023675215</v>
      </c>
      <c r="G22" s="12" t="n">
        <v>1.46262506588105</v>
      </c>
      <c r="H22" s="12" t="n">
        <v>17.8573199447276</v>
      </c>
      <c r="I22" s="12" t="n">
        <v>1.27131286943439</v>
      </c>
      <c r="J22" s="13" t="n">
        <v>113</v>
      </c>
    </row>
    <row r="23" customFormat="false" ht="15" hidden="false" customHeight="false" outlineLevel="0" collapsed="false">
      <c r="B23" s="11"/>
      <c r="C23" s="11" t="s">
        <v>143</v>
      </c>
      <c r="D23" s="12" t="n">
        <v>0.954494414637944</v>
      </c>
      <c r="E23" s="12" t="n">
        <v>0.21291210684067</v>
      </c>
      <c r="F23" s="12" t="n">
        <v>0.536728755675502</v>
      </c>
      <c r="G23" s="12" t="n">
        <v>1.37226007360039</v>
      </c>
      <c r="H23" s="12" t="n">
        <v>22.3062705842476</v>
      </c>
      <c r="I23" s="12" t="n">
        <v>1.87477718323291</v>
      </c>
      <c r="J23" s="13" t="n">
        <v>78</v>
      </c>
    </row>
    <row r="24" customFormat="false" ht="15" hidden="false" customHeight="false" outlineLevel="0" collapsed="false">
      <c r="B24" s="11"/>
      <c r="C24" s="11" t="s">
        <v>144</v>
      </c>
      <c r="D24" s="12" t="n">
        <v>0.700074567668374</v>
      </c>
      <c r="E24" s="12" t="n">
        <v>0.197250926210083</v>
      </c>
      <c r="F24" s="12" t="n">
        <v>0.313038506676437</v>
      </c>
      <c r="G24" s="12" t="n">
        <v>1.08711062866031</v>
      </c>
      <c r="H24" s="12" t="n">
        <v>28.1757023208306</v>
      </c>
      <c r="I24" s="12" t="n">
        <v>1.66053098462744</v>
      </c>
      <c r="J24" s="13" t="n">
        <v>48</v>
      </c>
    </row>
    <row r="25" customFormat="false" ht="15" hidden="false" customHeight="false" outlineLevel="0" collapsed="false">
      <c r="B25" s="11"/>
      <c r="C25" s="11" t="s">
        <v>145</v>
      </c>
      <c r="D25" s="12" t="n">
        <v>2.17140883738576</v>
      </c>
      <c r="E25" s="12" t="n">
        <v>0.394432724070919</v>
      </c>
      <c r="F25" s="12" t="n">
        <v>1.39747235564708</v>
      </c>
      <c r="G25" s="12" t="n">
        <v>2.94534531912445</v>
      </c>
      <c r="H25" s="12" t="n">
        <v>18.1648300071299</v>
      </c>
      <c r="I25" s="12" t="n">
        <v>1.27708629063137</v>
      </c>
      <c r="J25" s="13" t="n">
        <v>40</v>
      </c>
    </row>
    <row r="26" customFormat="false" ht="15" hidden="false" customHeight="false" outlineLevel="0" collapsed="false">
      <c r="B26" s="11"/>
      <c r="C26" s="11" t="s">
        <v>146</v>
      </c>
      <c r="D26" s="12" t="n">
        <v>0.692070734189397</v>
      </c>
      <c r="E26" s="12" t="n">
        <v>0.172890278545114</v>
      </c>
      <c r="F26" s="12" t="n">
        <v>0.352833937295313</v>
      </c>
      <c r="G26" s="12" t="n">
        <v>1.03130753108348</v>
      </c>
      <c r="H26" s="12" t="n">
        <v>24.981590754248</v>
      </c>
      <c r="I26" s="12" t="n">
        <v>1.29006548628507</v>
      </c>
      <c r="J26" s="13" t="n">
        <v>69</v>
      </c>
    </row>
    <row r="27" customFormat="false" ht="15" hidden="false" customHeight="false" outlineLevel="0" collapsed="false">
      <c r="B27" s="11"/>
      <c r="C27" s="11" t="s">
        <v>147</v>
      </c>
      <c r="D27" s="12" t="n">
        <v>0.611784759039331</v>
      </c>
      <c r="E27" s="12" t="n">
        <v>0.145902094503733</v>
      </c>
      <c r="F27" s="12" t="n">
        <v>0.325502848823837</v>
      </c>
      <c r="G27" s="12" t="n">
        <v>0.898066669254825</v>
      </c>
      <c r="H27" s="12" t="n">
        <v>23.8485990943676</v>
      </c>
      <c r="I27" s="12" t="n">
        <v>1.35577670397068</v>
      </c>
      <c r="J27" s="13" t="n">
        <v>81</v>
      </c>
    </row>
    <row r="28" customFormat="false" ht="15" hidden="false" customHeight="false" outlineLevel="0" collapsed="false">
      <c r="B28" s="11"/>
      <c r="C28" s="11" t="s">
        <v>148</v>
      </c>
      <c r="D28" s="12" t="n">
        <v>2.25504433860036</v>
      </c>
      <c r="E28" s="12" t="n">
        <v>0.461766217963735</v>
      </c>
      <c r="F28" s="12" t="n">
        <v>1.34898938852382</v>
      </c>
      <c r="G28" s="12" t="n">
        <v>3.1610992886769</v>
      </c>
      <c r="H28" s="12" t="n">
        <v>20.4770349770745</v>
      </c>
      <c r="I28" s="12" t="n">
        <v>1.58118134482931</v>
      </c>
      <c r="J28" s="13" t="n">
        <v>42</v>
      </c>
    </row>
    <row r="29" customFormat="false" ht="15" hidden="false" customHeight="false" outlineLevel="0" collapsed="false">
      <c r="B29" s="11"/>
      <c r="C29" s="11" t="s">
        <v>149</v>
      </c>
      <c r="D29" s="12" t="n">
        <v>2.2199995446957</v>
      </c>
      <c r="E29" s="12" t="n">
        <v>0.378720867450829</v>
      </c>
      <c r="F29" s="12" t="n">
        <v>1.47689209486044</v>
      </c>
      <c r="G29" s="12" t="n">
        <v>2.96310699453096</v>
      </c>
      <c r="H29" s="12" t="n">
        <v>17.059502032589</v>
      </c>
      <c r="I29" s="12" t="n">
        <v>1.2956206510074</v>
      </c>
      <c r="J29" s="13" t="n">
        <v>53</v>
      </c>
    </row>
    <row r="30" customFormat="false" ht="15" hidden="false" customHeight="false" outlineLevel="0" collapsed="false">
      <c r="B30" s="11"/>
      <c r="C30" s="11" t="s">
        <v>150</v>
      </c>
      <c r="D30" s="12" t="n">
        <v>1.97424832673321</v>
      </c>
      <c r="E30" s="12" t="n">
        <v>0.43744364199191</v>
      </c>
      <c r="F30" s="12" t="n">
        <v>1.11591793835168</v>
      </c>
      <c r="G30" s="12" t="n">
        <v>2.83257871511473</v>
      </c>
      <c r="H30" s="12" t="n">
        <v>22.1574781687038</v>
      </c>
      <c r="I30" s="12" t="n">
        <v>1.72723169417687</v>
      </c>
      <c r="J30" s="13" t="n">
        <v>54</v>
      </c>
    </row>
    <row r="31" customFormat="false" ht="15" hidden="false" customHeight="false" outlineLevel="0" collapsed="false">
      <c r="B31" s="11"/>
      <c r="C31" s="11" t="s">
        <v>151</v>
      </c>
      <c r="D31" s="12" t="n">
        <v>1.09107881088659</v>
      </c>
      <c r="E31" s="12" t="n">
        <v>0.195334058752778</v>
      </c>
      <c r="F31" s="12" t="n">
        <v>0.707803932893248</v>
      </c>
      <c r="G31" s="12" t="n">
        <v>1.47435368887993</v>
      </c>
      <c r="H31" s="12" t="n">
        <v>17.9028367890358</v>
      </c>
      <c r="I31" s="12" t="n">
        <v>1.30214525895613</v>
      </c>
      <c r="J31" s="13" t="n">
        <v>142</v>
      </c>
    </row>
    <row r="32" customFormat="false" ht="15" hidden="false" customHeight="false" outlineLevel="0" collapsed="false">
      <c r="B32" s="11"/>
      <c r="C32" s="11" t="s">
        <v>152</v>
      </c>
      <c r="D32" s="12" t="n">
        <v>2.08301681932699</v>
      </c>
      <c r="E32" s="12" t="n">
        <v>0.285943223004529</v>
      </c>
      <c r="F32" s="12" t="n">
        <v>1.52195309797776</v>
      </c>
      <c r="G32" s="12" t="n">
        <v>2.64408054067622</v>
      </c>
      <c r="H32" s="12" t="n">
        <v>13.7273602570773</v>
      </c>
      <c r="I32" s="12" t="n">
        <v>1.32995257990682</v>
      </c>
      <c r="J32" s="13" t="n">
        <v>90</v>
      </c>
    </row>
    <row r="33" customFormat="false" ht="15" hidden="false" customHeight="false" outlineLevel="0" collapsed="false">
      <c r="B33" s="11"/>
      <c r="C33" s="11" t="s">
        <v>153</v>
      </c>
      <c r="D33" s="12" t="n">
        <v>2.17939640830075</v>
      </c>
      <c r="E33" s="12" t="n">
        <v>0.24851134125824</v>
      </c>
      <c r="F33" s="12" t="n">
        <v>1.69177968334823</v>
      </c>
      <c r="G33" s="12" t="n">
        <v>2.66701313325327</v>
      </c>
      <c r="H33" s="12" t="n">
        <v>11.4027599711427</v>
      </c>
      <c r="I33" s="12" t="n">
        <v>1.28125168662233</v>
      </c>
      <c r="J33" s="13" t="n">
        <v>69</v>
      </c>
    </row>
    <row r="34" customFormat="false" ht="15" hidden="false" customHeight="false" outlineLevel="0" collapsed="false">
      <c r="B34" s="11"/>
      <c r="C34" s="11" t="s">
        <v>154</v>
      </c>
      <c r="D34" s="12" t="n">
        <v>0.271141821878598</v>
      </c>
      <c r="E34" s="12" t="n">
        <v>0.0698048388703913</v>
      </c>
      <c r="F34" s="12" t="n">
        <v>0.134174202036862</v>
      </c>
      <c r="G34" s="12" t="n">
        <v>0.408109441720335</v>
      </c>
      <c r="H34" s="12" t="n">
        <v>25.7447701674166</v>
      </c>
      <c r="I34" s="12" t="n">
        <v>1.26382653750991</v>
      </c>
      <c r="J34" s="13" t="n">
        <v>69</v>
      </c>
    </row>
    <row r="35" customFormat="false" ht="15" hidden="false" customHeight="false" outlineLevel="0" collapsed="false">
      <c r="B35" s="11"/>
      <c r="C35" s="11" t="s">
        <v>155</v>
      </c>
      <c r="D35" s="12" t="n">
        <v>1.68618027201516</v>
      </c>
      <c r="E35" s="12" t="n">
        <v>0.376681833691863</v>
      </c>
      <c r="F35" s="12" t="n">
        <v>0.947073713884001</v>
      </c>
      <c r="G35" s="12" t="n">
        <v>2.42528683014633</v>
      </c>
      <c r="H35" s="12" t="n">
        <v>22.3393571816427</v>
      </c>
      <c r="I35" s="12" t="n">
        <v>1.50516481993882</v>
      </c>
      <c r="J35" s="13" t="n">
        <v>45</v>
      </c>
    </row>
    <row r="36" customFormat="false" ht="15" hidden="false" customHeight="false" outlineLevel="0" collapsed="false">
      <c r="B36" s="11"/>
      <c r="C36" s="11" t="s">
        <v>156</v>
      </c>
      <c r="D36" s="12" t="n">
        <v>0.607931645015576</v>
      </c>
      <c r="E36" s="12" t="n">
        <v>0.112494601444164</v>
      </c>
      <c r="F36" s="12" t="n">
        <v>0.387200273749745</v>
      </c>
      <c r="G36" s="12" t="n">
        <v>0.828663016281408</v>
      </c>
      <c r="H36" s="12" t="n">
        <v>18.5044819374852</v>
      </c>
      <c r="I36" s="12" t="n">
        <v>1.22510096877581</v>
      </c>
      <c r="J36" s="13" t="n">
        <v>97</v>
      </c>
    </row>
    <row r="37" customFormat="false" ht="15" hidden="false" customHeight="false" outlineLevel="0" collapsed="false">
      <c r="B37" s="11"/>
      <c r="C37" s="11" t="s">
        <v>157</v>
      </c>
      <c r="D37" s="12" t="n">
        <v>0.959233236200818</v>
      </c>
      <c r="E37" s="12" t="n">
        <v>0.225397954485416</v>
      </c>
      <c r="F37" s="12" t="n">
        <v>0.516968461399391</v>
      </c>
      <c r="G37" s="12" t="n">
        <v>1.40149801100225</v>
      </c>
      <c r="H37" s="12" t="n">
        <v>23.497721511208</v>
      </c>
      <c r="I37" s="12" t="n">
        <v>1.56876343230685</v>
      </c>
      <c r="J37" s="13" t="n">
        <v>56</v>
      </c>
    </row>
    <row r="38" customFormat="false" ht="15" hidden="false" customHeight="true" outlineLevel="0" collapsed="false">
      <c r="B38" s="11" t="s">
        <v>158</v>
      </c>
      <c r="C38" s="11" t="s">
        <v>159</v>
      </c>
      <c r="D38" s="12" t="n">
        <v>1.29006348836346</v>
      </c>
      <c r="E38" s="12" t="n">
        <v>0.0901648681159768</v>
      </c>
      <c r="F38" s="12" t="n">
        <v>1.11314642102205</v>
      </c>
      <c r="G38" s="12" t="n">
        <v>1.46698055570487</v>
      </c>
      <c r="H38" s="12" t="n">
        <v>6.98918068213507</v>
      </c>
      <c r="I38" s="12" t="n">
        <v>2.08816690949951</v>
      </c>
      <c r="J38" s="13" t="n">
        <v>874</v>
      </c>
    </row>
    <row r="39" customFormat="false" ht="15" hidden="false" customHeight="false" outlineLevel="0" collapsed="false">
      <c r="B39" s="11"/>
      <c r="C39" s="11" t="s">
        <v>160</v>
      </c>
      <c r="D39" s="12" t="n">
        <v>1.18913875415992</v>
      </c>
      <c r="E39" s="12" t="n">
        <v>0.106538762012912</v>
      </c>
      <c r="F39" s="12" t="n">
        <v>0.980093637948306</v>
      </c>
      <c r="G39" s="12" t="n">
        <v>1.39818387037153</v>
      </c>
      <c r="H39" s="12" t="n">
        <v>8.95932132732298</v>
      </c>
      <c r="I39" s="12" t="n">
        <v>2.65532508498533</v>
      </c>
      <c r="J39" s="13" t="n">
        <v>706</v>
      </c>
    </row>
    <row r="40" customFormat="false" ht="15" hidden="false" customHeight="true" outlineLevel="0" collapsed="false">
      <c r="B40" s="11" t="s">
        <v>182</v>
      </c>
      <c r="C40" s="11" t="s">
        <v>183</v>
      </c>
      <c r="D40" s="12" t="n">
        <v>1.28625101820822</v>
      </c>
      <c r="E40" s="12" t="n">
        <v>0.0875856717900096</v>
      </c>
      <c r="F40" s="12" t="n">
        <v>1.1143947229793</v>
      </c>
      <c r="G40" s="12" t="n">
        <v>1.45810731343714</v>
      </c>
      <c r="H40" s="12" t="n">
        <v>6.8093762842667</v>
      </c>
      <c r="I40" s="12" t="n">
        <v>1.84646282991038</v>
      </c>
      <c r="J40" s="13" t="n">
        <v>844</v>
      </c>
    </row>
    <row r="41" customFormat="false" ht="15" hidden="false" customHeight="false" outlineLevel="0" collapsed="false">
      <c r="B41" s="11"/>
      <c r="C41" s="11" t="s">
        <v>184</v>
      </c>
      <c r="D41" s="12" t="n">
        <v>1.19006431067641</v>
      </c>
      <c r="E41" s="12" t="n">
        <v>0.111162874205354</v>
      </c>
      <c r="F41" s="12" t="n">
        <v>0.971945989066308</v>
      </c>
      <c r="G41" s="12" t="n">
        <v>1.40818263228652</v>
      </c>
      <c r="H41" s="12" t="n">
        <v>9.34091319335258</v>
      </c>
      <c r="I41" s="12" t="n">
        <v>3.14692705149604</v>
      </c>
      <c r="J41" s="13" t="n">
        <v>736</v>
      </c>
    </row>
    <row r="42" customFormat="false" ht="15" hidden="false" customHeight="true" outlineLevel="0" collapsed="false">
      <c r="B42" s="11" t="s">
        <v>185</v>
      </c>
      <c r="C42" s="11" t="s">
        <v>186</v>
      </c>
      <c r="D42" s="12" t="n">
        <v>1.47079600385605</v>
      </c>
      <c r="E42" s="12" t="n">
        <v>0.17521834695053</v>
      </c>
      <c r="F42" s="12" t="n">
        <v>1.12699118569756</v>
      </c>
      <c r="G42" s="12" t="n">
        <v>1.81460082201454</v>
      </c>
      <c r="H42" s="12" t="n">
        <v>11.9131644695221</v>
      </c>
      <c r="I42" s="12" t="n">
        <v>1.69174495874612</v>
      </c>
      <c r="J42" s="13" t="n">
        <v>201</v>
      </c>
    </row>
    <row r="43" customFormat="false" ht="15" hidden="false" customHeight="false" outlineLevel="0" collapsed="false">
      <c r="B43" s="11"/>
      <c r="C43" s="11" t="s">
        <v>187</v>
      </c>
      <c r="D43" s="12" t="n">
        <v>1.28167144913644</v>
      </c>
      <c r="E43" s="12" t="n">
        <v>0.275903330058349</v>
      </c>
      <c r="F43" s="12" t="n">
        <v>0.740307511678371</v>
      </c>
      <c r="G43" s="12" t="n">
        <v>1.82303538659451</v>
      </c>
      <c r="H43" s="12" t="n">
        <v>21.5268374936686</v>
      </c>
      <c r="I43" s="12" t="n">
        <v>1.48404690228304</v>
      </c>
      <c r="J43" s="13" t="n">
        <v>69</v>
      </c>
    </row>
    <row r="44" customFormat="false" ht="15" hidden="false" customHeight="false" outlineLevel="0" collapsed="false">
      <c r="B44" s="11"/>
      <c r="C44" s="11" t="s">
        <v>188</v>
      </c>
      <c r="D44" s="12" t="n">
        <v>0.790860318225077</v>
      </c>
      <c r="E44" s="12" t="n">
        <v>0.177265318332338</v>
      </c>
      <c r="F44" s="12" t="n">
        <v>0.443039033549543</v>
      </c>
      <c r="G44" s="12" t="n">
        <v>1.13868160290061</v>
      </c>
      <c r="H44" s="12" t="n">
        <v>22.4142385510217</v>
      </c>
      <c r="I44" s="12" t="n">
        <v>1.50822036611055</v>
      </c>
      <c r="J44" s="13" t="n">
        <v>43</v>
      </c>
    </row>
    <row r="45" customFormat="false" ht="15" hidden="false" customHeight="false" outlineLevel="0" collapsed="false">
      <c r="B45" s="11"/>
      <c r="C45" s="11" t="s">
        <v>189</v>
      </c>
      <c r="D45" s="12" t="n">
        <v>1.24131507747255</v>
      </c>
      <c r="E45" s="12" t="n">
        <v>0.0823129068171949</v>
      </c>
      <c r="F45" s="12" t="n">
        <v>1.07980474220855</v>
      </c>
      <c r="G45" s="12" t="n">
        <v>1.40282541273654</v>
      </c>
      <c r="H45" s="12" t="n">
        <v>6.63110505229607</v>
      </c>
      <c r="I45" s="12" t="n">
        <v>2.57438942887727</v>
      </c>
      <c r="J45" s="13" t="n">
        <v>1245</v>
      </c>
    </row>
    <row r="46" customFormat="false" ht="15" hidden="false" customHeight="false" outlineLevel="0" collapsed="false">
      <c r="B46" s="11"/>
      <c r="C46" s="11" t="s">
        <v>190</v>
      </c>
      <c r="D46" s="12" t="n">
        <v>1.58301102394279</v>
      </c>
      <c r="E46" s="12" t="n">
        <v>0.580247531280847</v>
      </c>
      <c r="F46" s="12" t="n">
        <v>0.444477871160284</v>
      </c>
      <c r="G46" s="12" t="n">
        <v>2.72154417672529</v>
      </c>
      <c r="H46" s="12" t="n">
        <v>36.6546740676278</v>
      </c>
      <c r="I46" s="12" t="n">
        <v>1.42766372600319</v>
      </c>
      <c r="J46" s="13" t="n">
        <v>22</v>
      </c>
    </row>
    <row r="47" customFormat="false" ht="15" hidden="false" customHeight="true" outlineLevel="0" collapsed="false">
      <c r="B47" s="11" t="s">
        <v>161</v>
      </c>
      <c r="C47" s="11" t="s">
        <v>162</v>
      </c>
      <c r="D47" s="12" t="n">
        <v>1.3294916144406</v>
      </c>
      <c r="E47" s="12" t="n">
        <v>0.180018364751295</v>
      </c>
      <c r="F47" s="12" t="n">
        <v>0.97626698062877</v>
      </c>
      <c r="G47" s="12" t="n">
        <v>1.68271624825243</v>
      </c>
      <c r="H47" s="12" t="n">
        <v>13.5403911386865</v>
      </c>
      <c r="I47" s="12" t="n">
        <v>4.1741013967223</v>
      </c>
      <c r="J47" s="13" t="n">
        <v>397</v>
      </c>
    </row>
    <row r="48" customFormat="false" ht="15" hidden="false" customHeight="false" outlineLevel="0" collapsed="false">
      <c r="B48" s="11"/>
      <c r="C48" s="11" t="s">
        <v>163</v>
      </c>
      <c r="D48" s="12" t="n">
        <v>1.20809841764728</v>
      </c>
      <c r="E48" s="12" t="n">
        <v>0.110987232756107</v>
      </c>
      <c r="F48" s="12" t="n">
        <v>0.990323832802975</v>
      </c>
      <c r="G48" s="12" t="n">
        <v>1.42587300249159</v>
      </c>
      <c r="H48" s="12" t="n">
        <v>9.18693635674567</v>
      </c>
      <c r="I48" s="12" t="n">
        <v>1.3385123966427</v>
      </c>
      <c r="J48" s="13" t="n">
        <v>291</v>
      </c>
    </row>
    <row r="49" customFormat="false" ht="15" hidden="false" customHeight="false" outlineLevel="0" collapsed="false">
      <c r="B49" s="11"/>
      <c r="C49" s="11" t="s">
        <v>164</v>
      </c>
      <c r="D49" s="12" t="n">
        <v>1.28263322318445</v>
      </c>
      <c r="E49" s="12" t="n">
        <v>0.145298857551812</v>
      </c>
      <c r="F49" s="12" t="n">
        <v>0.997533778897633</v>
      </c>
      <c r="G49" s="12" t="n">
        <v>1.56773266747127</v>
      </c>
      <c r="H49" s="12" t="n">
        <v>11.3281688736451</v>
      </c>
      <c r="I49" s="12" t="n">
        <v>1.80708280467635</v>
      </c>
      <c r="J49" s="13" t="n">
        <v>302</v>
      </c>
    </row>
    <row r="50" customFormat="false" ht="15" hidden="false" customHeight="false" outlineLevel="0" collapsed="false">
      <c r="B50" s="11"/>
      <c r="C50" s="11" t="s">
        <v>165</v>
      </c>
      <c r="D50" s="12" t="n">
        <v>1.0552369493885</v>
      </c>
      <c r="E50" s="12" t="n">
        <v>0.131182891776459</v>
      </c>
      <c r="F50" s="12" t="n">
        <v>0.797835272764378</v>
      </c>
      <c r="G50" s="12" t="n">
        <v>1.31263862601263</v>
      </c>
      <c r="H50" s="12" t="n">
        <v>12.4316052288045</v>
      </c>
      <c r="I50" s="12" t="n">
        <v>1.5236915721655</v>
      </c>
      <c r="J50" s="13" t="n">
        <v>267</v>
      </c>
    </row>
    <row r="51" customFormat="false" ht="15" hidden="false" customHeight="false" outlineLevel="0" collapsed="false">
      <c r="B51" s="11"/>
      <c r="C51" s="11" t="s">
        <v>166</v>
      </c>
      <c r="D51" s="12" t="n">
        <v>1.32388256941549</v>
      </c>
      <c r="E51" s="12" t="n">
        <v>0.150037212395543</v>
      </c>
      <c r="F51" s="12" t="n">
        <v>1.02948572007303</v>
      </c>
      <c r="G51" s="12" t="n">
        <v>1.61827941875796</v>
      </c>
      <c r="H51" s="12" t="n">
        <v>11.3331209173474</v>
      </c>
      <c r="I51" s="12" t="n">
        <v>1.7884471009161</v>
      </c>
      <c r="J51" s="13" t="n">
        <v>316</v>
      </c>
    </row>
    <row r="52" customFormat="false" ht="15" hidden="false" customHeight="true" outlineLevel="0" collapsed="false">
      <c r="B52" s="11" t="s">
        <v>167</v>
      </c>
      <c r="C52" s="11" t="s">
        <v>168</v>
      </c>
      <c r="D52" s="12" t="n">
        <v>1.23204213148562</v>
      </c>
      <c r="E52" s="12" t="n">
        <v>0.0786104128900128</v>
      </c>
      <c r="F52" s="12" t="n">
        <v>1.07779601140096</v>
      </c>
      <c r="G52" s="12" t="n">
        <v>1.38628825157027</v>
      </c>
      <c r="H52" s="12" t="n">
        <v>6.38049713407309</v>
      </c>
      <c r="I52" s="12" t="n">
        <v>1.72224424779637</v>
      </c>
      <c r="J52" s="13" t="n">
        <v>960</v>
      </c>
    </row>
    <row r="53" customFormat="false" ht="15" hidden="false" customHeight="false" outlineLevel="0" collapsed="false">
      <c r="B53" s="11"/>
      <c r="C53" s="11" t="s">
        <v>169</v>
      </c>
      <c r="D53" s="12" t="n">
        <v>1.25934321418283</v>
      </c>
      <c r="E53" s="12" t="n">
        <v>0.123844838272221</v>
      </c>
      <c r="F53" s="12" t="n">
        <v>1.01633996443869</v>
      </c>
      <c r="G53" s="12" t="n">
        <v>1.50234646392697</v>
      </c>
      <c r="H53" s="12" t="n">
        <v>9.83408151784754</v>
      </c>
      <c r="I53" s="12" t="n">
        <v>3.24272356158855</v>
      </c>
      <c r="J53" s="13" t="n">
        <v>613</v>
      </c>
    </row>
    <row r="54" customFormat="false" ht="15" hidden="false" customHeight="true" outlineLevel="0" collapsed="false">
      <c r="B54" s="11" t="s">
        <v>170</v>
      </c>
      <c r="C54" s="11" t="s">
        <v>171</v>
      </c>
      <c r="D54" s="12" t="n">
        <v>1.31155794655861</v>
      </c>
      <c r="E54" s="12" t="n">
        <v>0.0827481667406738</v>
      </c>
      <c r="F54" s="12" t="n">
        <v>1.14919356569125</v>
      </c>
      <c r="G54" s="12" t="n">
        <v>1.47392232742598</v>
      </c>
      <c r="H54" s="12" t="n">
        <v>6.30915065230599</v>
      </c>
      <c r="I54" s="12" t="n">
        <v>1.72105829194677</v>
      </c>
      <c r="J54" s="13" t="n">
        <v>919</v>
      </c>
    </row>
    <row r="55" customFormat="false" ht="15" hidden="false" customHeight="false" outlineLevel="0" collapsed="false">
      <c r="B55" s="11"/>
      <c r="C55" s="11" t="s">
        <v>170</v>
      </c>
      <c r="D55" s="12" t="n">
        <v>1.16458242271327</v>
      </c>
      <c r="E55" s="12" t="n">
        <v>0.115151137084744</v>
      </c>
      <c r="F55" s="12" t="n">
        <v>0.938638527937562</v>
      </c>
      <c r="G55" s="12" t="n">
        <v>1.39052631748898</v>
      </c>
      <c r="H55" s="12" t="n">
        <v>9.8877618997943</v>
      </c>
      <c r="I55" s="12" t="n">
        <v>3.20617096925701</v>
      </c>
      <c r="J55" s="13" t="n">
        <v>661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sheetData>
  <mergeCells count="12">
    <mergeCell ref="B8:C8"/>
    <mergeCell ref="B9:C9"/>
    <mergeCell ref="B10:B11"/>
    <mergeCell ref="B12:B14"/>
    <mergeCell ref="B15:B37"/>
    <mergeCell ref="B38:B39"/>
    <mergeCell ref="B40:B41"/>
    <mergeCell ref="B42:B46"/>
    <mergeCell ref="B47:B51"/>
    <mergeCell ref="B52:B53"/>
    <mergeCell ref="B54:B55"/>
    <mergeCell ref="B61:K65"/>
  </mergeCells>
  <conditionalFormatting sqref="D9:D55">
    <cfRule type="expression" priority="2" aboveAverage="0" equalAverage="0" bottom="0" percent="0" rank="0" text="" dxfId="0">
      <formula>J9:J55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275</v>
      </c>
      <c r="K2" s="9" t="str">
        <f aca="false">HYPERLINK("#'INDICE'!A1", "Índice")</f>
        <v>Índice</v>
      </c>
    </row>
    <row r="3" customFormat="false" ht="15" hidden="false" customHeight="false" outlineLevel="0" collapsed="false">
      <c r="B3" s="7" t="s">
        <v>109</v>
      </c>
      <c r="C3" s="8" t="s">
        <v>76</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8.70164670508045</v>
      </c>
      <c r="E9" s="12" t="n">
        <v>0.427072780725456</v>
      </c>
      <c r="F9" s="12" t="n">
        <v>7.89986729934377</v>
      </c>
      <c r="G9" s="12" t="n">
        <v>9.57633977477311</v>
      </c>
      <c r="H9" s="12" t="n">
        <v>4.90795357706386</v>
      </c>
      <c r="I9" s="12" t="n">
        <v>3.04840077974412</v>
      </c>
      <c r="J9" s="13" t="n">
        <v>1086</v>
      </c>
      <c r="K9" s="13" t="n">
        <v>13279</v>
      </c>
    </row>
    <row r="10" customFormat="false" ht="15" hidden="false" customHeight="true" outlineLevel="0" collapsed="false">
      <c r="B10" s="11" t="s">
        <v>127</v>
      </c>
      <c r="C10" s="11" t="s">
        <v>128</v>
      </c>
      <c r="D10" s="12" t="n">
        <v>9.15670285320882</v>
      </c>
      <c r="E10" s="12" t="n">
        <v>0.580254031340595</v>
      </c>
      <c r="F10" s="12" t="n">
        <v>8.08043250975224</v>
      </c>
      <c r="G10" s="12" t="n">
        <v>10.3601694091377</v>
      </c>
      <c r="H10" s="12" t="n">
        <v>6.33693197914852</v>
      </c>
      <c r="I10" s="12" t="n">
        <v>3.27091630825858</v>
      </c>
      <c r="J10" s="13" t="n">
        <v>705</v>
      </c>
      <c r="K10" s="13" t="n">
        <v>8082</v>
      </c>
    </row>
    <row r="11" customFormat="false" ht="15" hidden="false" customHeight="false" outlineLevel="0" collapsed="false">
      <c r="B11" s="11"/>
      <c r="C11" s="11" t="s">
        <v>129</v>
      </c>
      <c r="D11" s="12" t="n">
        <v>7.92445021851184</v>
      </c>
      <c r="E11" s="12" t="n">
        <v>0.600960471570725</v>
      </c>
      <c r="F11" s="12" t="n">
        <v>6.82248724339806</v>
      </c>
      <c r="G11" s="12" t="n">
        <v>9.18685263998467</v>
      </c>
      <c r="H11" s="12" t="n">
        <v>7.58362353222759</v>
      </c>
      <c r="I11" s="12" t="n">
        <v>2.57186100868702</v>
      </c>
      <c r="J11" s="13" t="n">
        <v>381</v>
      </c>
      <c r="K11" s="13" t="n">
        <v>5197</v>
      </c>
    </row>
    <row r="12" customFormat="false" ht="15" hidden="false" customHeight="true" outlineLevel="0" collapsed="false">
      <c r="B12" s="11" t="s">
        <v>130</v>
      </c>
      <c r="C12" s="11" t="s">
        <v>131</v>
      </c>
      <c r="D12" s="12" t="n">
        <v>10.2438449735636</v>
      </c>
      <c r="E12" s="12" t="n">
        <v>0.553243778124311</v>
      </c>
      <c r="F12" s="12" t="n">
        <v>9.20834612184076</v>
      </c>
      <c r="G12" s="12" t="n">
        <v>11.3811910989102</v>
      </c>
      <c r="H12" s="12" t="n">
        <v>5.40074336884315</v>
      </c>
      <c r="I12" s="12" t="n">
        <v>2.31993760213015</v>
      </c>
      <c r="J12" s="13" t="n">
        <v>672</v>
      </c>
      <c r="K12" s="13" t="n">
        <v>6970</v>
      </c>
    </row>
    <row r="13" customFormat="false" ht="15" hidden="false" customHeight="false" outlineLevel="0" collapsed="false">
      <c r="B13" s="11"/>
      <c r="C13" s="11" t="s">
        <v>132</v>
      </c>
      <c r="D13" s="12" t="n">
        <v>7.67035291272037</v>
      </c>
      <c r="E13" s="12" t="n">
        <v>0.714058847421193</v>
      </c>
      <c r="F13" s="12" t="n">
        <v>6.38091986611521</v>
      </c>
      <c r="G13" s="12" t="n">
        <v>9.19475871559496</v>
      </c>
      <c r="H13" s="12" t="n">
        <v>9.30933498818562</v>
      </c>
      <c r="I13" s="12" t="n">
        <v>2.6480318975698</v>
      </c>
      <c r="J13" s="13" t="n">
        <v>257</v>
      </c>
      <c r="K13" s="13" t="n">
        <v>3679</v>
      </c>
    </row>
    <row r="14" customFormat="false" ht="15" hidden="false" customHeight="false" outlineLevel="0" collapsed="false">
      <c r="B14" s="11"/>
      <c r="C14" s="11" t="s">
        <v>133</v>
      </c>
      <c r="D14" s="12" t="n">
        <v>5.91830804738606</v>
      </c>
      <c r="E14" s="12" t="n">
        <v>0.581596673434826</v>
      </c>
      <c r="F14" s="12" t="n">
        <v>4.87385158727618</v>
      </c>
      <c r="G14" s="12" t="n">
        <v>7.16971957052512</v>
      </c>
      <c r="H14" s="12" t="n">
        <v>9.82707673845569</v>
      </c>
      <c r="I14" s="12" t="n">
        <v>1.59709859747371</v>
      </c>
      <c r="J14" s="13" t="n">
        <v>157</v>
      </c>
      <c r="K14" s="13" t="n">
        <v>2630</v>
      </c>
    </row>
    <row r="15" customFormat="false" ht="15" hidden="false" customHeight="true" outlineLevel="0" collapsed="false">
      <c r="B15" s="11" t="s">
        <v>134</v>
      </c>
      <c r="C15" s="11" t="s">
        <v>135</v>
      </c>
      <c r="D15" s="12" t="n">
        <v>8.78352410953334</v>
      </c>
      <c r="E15" s="12" t="n">
        <v>1.43579410630281</v>
      </c>
      <c r="F15" s="12" t="n">
        <v>6.32826643742146</v>
      </c>
      <c r="G15" s="12" t="n">
        <v>12.068646741272</v>
      </c>
      <c r="H15" s="12" t="n">
        <v>16.3464469203704</v>
      </c>
      <c r="I15" s="12" t="n">
        <v>1.85257049026084</v>
      </c>
      <c r="J15" s="13" t="n">
        <v>70</v>
      </c>
      <c r="K15" s="13" t="n">
        <v>721</v>
      </c>
    </row>
    <row r="16" customFormat="false" ht="15" hidden="false" customHeight="false" outlineLevel="0" collapsed="false">
      <c r="B16" s="11"/>
      <c r="C16" s="11" t="s">
        <v>136</v>
      </c>
      <c r="D16" s="12" t="n">
        <v>8.61075748006902</v>
      </c>
      <c r="E16" s="12" t="n">
        <v>1.36186695010435</v>
      </c>
      <c r="F16" s="12" t="n">
        <v>6.26566168082691</v>
      </c>
      <c r="G16" s="12" t="n">
        <v>11.7237896479273</v>
      </c>
      <c r="H16" s="12" t="n">
        <v>15.815878605995</v>
      </c>
      <c r="I16" s="12" t="n">
        <v>1.13129055979663</v>
      </c>
      <c r="J16" s="13" t="n">
        <v>43</v>
      </c>
      <c r="K16" s="13" t="n">
        <v>481</v>
      </c>
    </row>
    <row r="17" customFormat="false" ht="15" hidden="false" customHeight="false" outlineLevel="0" collapsed="false">
      <c r="B17" s="11"/>
      <c r="C17" s="11" t="s">
        <v>137</v>
      </c>
      <c r="D17" s="12" t="n">
        <v>5.31614132184586</v>
      </c>
      <c r="E17" s="12" t="n">
        <v>1.12488633823957</v>
      </c>
      <c r="F17" s="12" t="n">
        <v>3.47883515609455</v>
      </c>
      <c r="G17" s="12" t="n">
        <v>8.04294154982077</v>
      </c>
      <c r="H17" s="12" t="n">
        <v>21.1598275918104</v>
      </c>
      <c r="I17" s="12" t="n">
        <v>1.37509323471802</v>
      </c>
      <c r="J17" s="13" t="n">
        <v>36</v>
      </c>
      <c r="K17" s="13" t="n">
        <v>548</v>
      </c>
    </row>
    <row r="18" customFormat="false" ht="15" hidden="false" customHeight="false" outlineLevel="0" collapsed="false">
      <c r="B18" s="11"/>
      <c r="C18" s="11" t="s">
        <v>138</v>
      </c>
      <c r="D18" s="12" t="n">
        <v>10.4092819963565</v>
      </c>
      <c r="E18" s="12" t="n">
        <v>1.40853662830149</v>
      </c>
      <c r="F18" s="12" t="n">
        <v>7.92014937309049</v>
      </c>
      <c r="G18" s="12" t="n">
        <v>13.5654477837447</v>
      </c>
      <c r="H18" s="12" t="n">
        <v>13.5315445272259</v>
      </c>
      <c r="I18" s="12" t="n">
        <v>0.978611538355679</v>
      </c>
      <c r="J18" s="13" t="n">
        <v>50</v>
      </c>
      <c r="K18" s="13" t="n">
        <v>461</v>
      </c>
    </row>
    <row r="19" customFormat="false" ht="15" hidden="false" customHeight="false" outlineLevel="0" collapsed="false">
      <c r="B19" s="11"/>
      <c r="C19" s="11" t="s">
        <v>139</v>
      </c>
      <c r="D19" s="12" t="n">
        <v>9.44201299390421</v>
      </c>
      <c r="E19" s="12" t="n">
        <v>1.87594493225897</v>
      </c>
      <c r="F19" s="12" t="n">
        <v>6.304069018267</v>
      </c>
      <c r="G19" s="12" t="n">
        <v>13.9100280333172</v>
      </c>
      <c r="H19" s="12" t="n">
        <v>19.8680613283427</v>
      </c>
      <c r="I19" s="12" t="n">
        <v>1.53928991069443</v>
      </c>
      <c r="J19" s="13" t="n">
        <v>37</v>
      </c>
      <c r="K19" s="13" t="n">
        <v>375</v>
      </c>
    </row>
    <row r="20" customFormat="false" ht="15" hidden="false" customHeight="false" outlineLevel="0" collapsed="false">
      <c r="B20" s="11"/>
      <c r="C20" s="11" t="s">
        <v>140</v>
      </c>
      <c r="D20" s="12" t="n">
        <v>12.278137359315</v>
      </c>
      <c r="E20" s="12" t="n">
        <v>2.85073327447128</v>
      </c>
      <c r="F20" s="12" t="n">
        <v>7.64633490671515</v>
      </c>
      <c r="G20" s="12" t="n">
        <v>19.1343668610964</v>
      </c>
      <c r="H20" s="12" t="n">
        <v>23.2179620657894</v>
      </c>
      <c r="I20" s="12" t="n">
        <v>3.31990391162714</v>
      </c>
      <c r="J20" s="13" t="n">
        <v>42</v>
      </c>
      <c r="K20" s="13" t="n">
        <v>441</v>
      </c>
    </row>
    <row r="21" customFormat="false" ht="15" hidden="false" customHeight="false" outlineLevel="0" collapsed="false">
      <c r="B21" s="11"/>
      <c r="C21" s="11" t="s">
        <v>141</v>
      </c>
      <c r="D21" s="12" t="n">
        <v>6.02414269366671</v>
      </c>
      <c r="E21" s="12" t="n">
        <v>1.11300290908615</v>
      </c>
      <c r="F21" s="12" t="n">
        <v>4.16800946752122</v>
      </c>
      <c r="G21" s="12" t="n">
        <v>8.63240693067343</v>
      </c>
      <c r="H21" s="12" t="n">
        <v>18.4757062653291</v>
      </c>
      <c r="I21" s="12" t="n">
        <v>2.0525034254134</v>
      </c>
      <c r="J21" s="13" t="n">
        <v>53</v>
      </c>
      <c r="K21" s="13" t="n">
        <v>939</v>
      </c>
    </row>
    <row r="22" customFormat="false" ht="15" hidden="false" customHeight="false" outlineLevel="0" collapsed="false">
      <c r="B22" s="11"/>
      <c r="C22" s="11" t="s">
        <v>142</v>
      </c>
      <c r="D22" s="12" t="n">
        <v>7.53375036027937</v>
      </c>
      <c r="E22" s="12" t="n">
        <v>1.25835498267728</v>
      </c>
      <c r="F22" s="12" t="n">
        <v>5.39265754444554</v>
      </c>
      <c r="G22" s="12" t="n">
        <v>10.4312096549068</v>
      </c>
      <c r="H22" s="12" t="n">
        <v>16.7029025717626</v>
      </c>
      <c r="I22" s="12" t="n">
        <v>1.53204589037174</v>
      </c>
      <c r="J22" s="13" t="n">
        <v>45</v>
      </c>
      <c r="K22" s="13" t="n">
        <v>675</v>
      </c>
    </row>
    <row r="23" customFormat="false" ht="15" hidden="false" customHeight="false" outlineLevel="0" collapsed="false">
      <c r="B23" s="11"/>
      <c r="C23" s="11" t="s">
        <v>143</v>
      </c>
      <c r="D23" s="12" t="n">
        <v>8.86312511938852</v>
      </c>
      <c r="E23" s="12" t="n">
        <v>1.55898842026558</v>
      </c>
      <c r="F23" s="12" t="n">
        <v>6.2272115058541</v>
      </c>
      <c r="G23" s="12" t="n">
        <v>12.4664613620283</v>
      </c>
      <c r="H23" s="12" t="n">
        <v>17.58960185336</v>
      </c>
      <c r="I23" s="12" t="n">
        <v>1.53151956241399</v>
      </c>
      <c r="J23" s="13" t="n">
        <v>47</v>
      </c>
      <c r="K23" s="13" t="n">
        <v>510</v>
      </c>
    </row>
    <row r="24" customFormat="false" ht="15" hidden="false" customHeight="false" outlineLevel="0" collapsed="false">
      <c r="B24" s="11"/>
      <c r="C24" s="11" t="s">
        <v>144</v>
      </c>
      <c r="D24" s="12" t="n">
        <v>6.57927736012757</v>
      </c>
      <c r="E24" s="12" t="n">
        <v>1.24030479699302</v>
      </c>
      <c r="F24" s="12" t="n">
        <v>4.50051887667257</v>
      </c>
      <c r="G24" s="12" t="n">
        <v>9.52245993839233</v>
      </c>
      <c r="H24" s="12" t="n">
        <v>18.8516873374217</v>
      </c>
      <c r="I24" s="12" t="n">
        <v>1.08373556424807</v>
      </c>
      <c r="J24" s="13" t="n">
        <v>27</v>
      </c>
      <c r="K24" s="13" t="n">
        <v>434</v>
      </c>
    </row>
    <row r="25" customFormat="false" ht="15" hidden="false" customHeight="false" outlineLevel="0" collapsed="false">
      <c r="B25" s="11"/>
      <c r="C25" s="11" t="s">
        <v>145</v>
      </c>
      <c r="D25" s="12" t="n">
        <v>8.19791378663534</v>
      </c>
      <c r="E25" s="12" t="n">
        <v>1.48303647773989</v>
      </c>
      <c r="F25" s="12" t="n">
        <v>5.69305916837056</v>
      </c>
      <c r="G25" s="12" t="n">
        <v>11.6685030084376</v>
      </c>
      <c r="H25" s="12" t="n">
        <v>18.0904131994851</v>
      </c>
      <c r="I25" s="12" t="n">
        <v>1.30341473983518</v>
      </c>
      <c r="J25" s="13" t="n">
        <v>39</v>
      </c>
      <c r="K25" s="13" t="n">
        <v>447</v>
      </c>
    </row>
    <row r="26" customFormat="false" ht="15" hidden="false" customHeight="false" outlineLevel="0" collapsed="false">
      <c r="B26" s="11"/>
      <c r="C26" s="11" t="s">
        <v>146</v>
      </c>
      <c r="D26" s="12" t="n">
        <v>5.58151386239608</v>
      </c>
      <c r="E26" s="12" t="n">
        <v>1.31719038581517</v>
      </c>
      <c r="F26" s="12" t="n">
        <v>3.47557577300258</v>
      </c>
      <c r="G26" s="12" t="n">
        <v>8.84654224362875</v>
      </c>
      <c r="H26" s="12" t="n">
        <v>23.5991599821937</v>
      </c>
      <c r="I26" s="12" t="n">
        <v>1.03704742528651</v>
      </c>
      <c r="J26" s="13" t="n">
        <v>20</v>
      </c>
      <c r="K26" s="13" t="n">
        <v>316</v>
      </c>
    </row>
    <row r="27" customFormat="false" ht="15" hidden="false" customHeight="false" outlineLevel="0" collapsed="false">
      <c r="B27" s="11"/>
      <c r="C27" s="11" t="s">
        <v>147</v>
      </c>
      <c r="D27" s="12" t="n">
        <v>7.2889514443809</v>
      </c>
      <c r="E27" s="12" t="n">
        <v>1.04551284272049</v>
      </c>
      <c r="F27" s="12" t="n">
        <v>5.47418054973879</v>
      </c>
      <c r="G27" s="12" t="n">
        <v>9.64396503213504</v>
      </c>
      <c r="H27" s="12" t="n">
        <v>14.3438030929193</v>
      </c>
      <c r="I27" s="12" t="n">
        <v>1.18405881338954</v>
      </c>
      <c r="J27" s="13" t="n">
        <v>54</v>
      </c>
      <c r="K27" s="13" t="n">
        <v>733</v>
      </c>
    </row>
    <row r="28" customFormat="false" ht="15" hidden="false" customHeight="false" outlineLevel="0" collapsed="false">
      <c r="B28" s="11"/>
      <c r="C28" s="11" t="s">
        <v>148</v>
      </c>
      <c r="D28" s="12" t="n">
        <v>5.69700253661108</v>
      </c>
      <c r="E28" s="12" t="n">
        <v>1.81032736050285</v>
      </c>
      <c r="F28" s="12" t="n">
        <v>2.99056538421546</v>
      </c>
      <c r="G28" s="12" t="n">
        <v>10.5854799174434</v>
      </c>
      <c r="H28" s="12" t="n">
        <v>31.7768396427596</v>
      </c>
      <c r="I28" s="12" t="n">
        <v>1.53114401823601</v>
      </c>
      <c r="J28" s="13" t="n">
        <v>15</v>
      </c>
      <c r="K28" s="13" t="n">
        <v>252</v>
      </c>
    </row>
    <row r="29" customFormat="false" ht="15" hidden="false" customHeight="false" outlineLevel="0" collapsed="false">
      <c r="B29" s="11"/>
      <c r="C29" s="11" t="s">
        <v>149</v>
      </c>
      <c r="D29" s="12" t="n">
        <v>6.20037238891331</v>
      </c>
      <c r="E29" s="12" t="n">
        <v>1.04036529294793</v>
      </c>
      <c r="F29" s="12" t="n">
        <v>4.42844430274366</v>
      </c>
      <c r="G29" s="12" t="n">
        <v>8.61736455835918</v>
      </c>
      <c r="H29" s="12" t="n">
        <v>16.7790775729564</v>
      </c>
      <c r="I29" s="12" t="n">
        <v>1.04775856100568</v>
      </c>
      <c r="J29" s="13" t="n">
        <v>34</v>
      </c>
      <c r="K29" s="13" t="n">
        <v>564</v>
      </c>
    </row>
    <row r="30" customFormat="false" ht="15" hidden="false" customHeight="false" outlineLevel="0" collapsed="false">
      <c r="B30" s="11"/>
      <c r="C30" s="11" t="s">
        <v>150</v>
      </c>
      <c r="D30" s="12" t="n">
        <v>7.50381334948756</v>
      </c>
      <c r="E30" s="12" t="n">
        <v>1.7702306615402</v>
      </c>
      <c r="F30" s="12" t="n">
        <v>4.65471600840981</v>
      </c>
      <c r="G30" s="12" t="n">
        <v>11.879529098154</v>
      </c>
      <c r="H30" s="12" t="n">
        <v>23.5910806824785</v>
      </c>
      <c r="I30" s="12" t="n">
        <v>1.58926577063422</v>
      </c>
      <c r="J30" s="13" t="n">
        <v>29</v>
      </c>
      <c r="K30" s="13" t="n">
        <v>353</v>
      </c>
    </row>
    <row r="31" customFormat="false" ht="15" hidden="false" customHeight="false" outlineLevel="0" collapsed="false">
      <c r="B31" s="11"/>
      <c r="C31" s="11" t="s">
        <v>151</v>
      </c>
      <c r="D31" s="12" t="n">
        <v>12.870645487517</v>
      </c>
      <c r="E31" s="12" t="n">
        <v>1.12272908458806</v>
      </c>
      <c r="F31" s="12" t="n">
        <v>10.817989110734</v>
      </c>
      <c r="G31" s="12" t="n">
        <v>15.2461985251561</v>
      </c>
      <c r="H31" s="12" t="n">
        <v>8.72317620493064</v>
      </c>
      <c r="I31" s="12" t="n">
        <v>1.67820468649887</v>
      </c>
      <c r="J31" s="13" t="n">
        <v>197</v>
      </c>
      <c r="K31" s="13" t="n">
        <v>1494</v>
      </c>
    </row>
    <row r="32" customFormat="false" ht="15" hidden="false" customHeight="false" outlineLevel="0" collapsed="false">
      <c r="B32" s="11"/>
      <c r="C32" s="11" t="s">
        <v>152</v>
      </c>
      <c r="D32" s="12" t="n">
        <v>7.85521911062944</v>
      </c>
      <c r="E32" s="12" t="n">
        <v>1.09766202219465</v>
      </c>
      <c r="F32" s="12" t="n">
        <v>5.94330279106374</v>
      </c>
      <c r="G32" s="12" t="n">
        <v>10.3147352680127</v>
      </c>
      <c r="H32" s="12" t="n">
        <v>13.9736652375404</v>
      </c>
      <c r="I32" s="12" t="n">
        <v>1.37828353565852</v>
      </c>
      <c r="J32" s="13" t="n">
        <v>72</v>
      </c>
      <c r="K32" s="13" t="n">
        <v>829</v>
      </c>
    </row>
    <row r="33" customFormat="false" ht="15" hidden="false" customHeight="false" outlineLevel="0" collapsed="false">
      <c r="B33" s="11"/>
      <c r="C33" s="11" t="s">
        <v>153</v>
      </c>
      <c r="D33" s="12" t="n">
        <v>4.99746618640078</v>
      </c>
      <c r="E33" s="12" t="n">
        <v>0.997199636036287</v>
      </c>
      <c r="F33" s="12" t="n">
        <v>3.35179653486817</v>
      </c>
      <c r="G33" s="12" t="n">
        <v>7.38935290376946</v>
      </c>
      <c r="H33" s="12" t="n">
        <v>19.9541047171042</v>
      </c>
      <c r="I33" s="12" t="n">
        <v>1.16872778765509</v>
      </c>
      <c r="J33" s="13" t="n">
        <v>26</v>
      </c>
      <c r="K33" s="13" t="n">
        <v>559</v>
      </c>
    </row>
    <row r="34" customFormat="false" ht="15" hidden="false" customHeight="false" outlineLevel="0" collapsed="false">
      <c r="B34" s="11"/>
      <c r="C34" s="11" t="s">
        <v>154</v>
      </c>
      <c r="D34" s="12" t="n">
        <v>6.34478900464704</v>
      </c>
      <c r="E34" s="12" t="n">
        <v>1.37956478074637</v>
      </c>
      <c r="F34" s="12" t="n">
        <v>4.1013040217196</v>
      </c>
      <c r="G34" s="12" t="n">
        <v>9.69147665932176</v>
      </c>
      <c r="H34" s="12" t="n">
        <v>21.7432727823723</v>
      </c>
      <c r="I34" s="12" t="n">
        <v>1.74874992588829</v>
      </c>
      <c r="J34" s="13" t="n">
        <v>31</v>
      </c>
      <c r="K34" s="13" t="n">
        <v>547</v>
      </c>
    </row>
    <row r="35" customFormat="false" ht="15" hidden="false" customHeight="false" outlineLevel="0" collapsed="false">
      <c r="B35" s="11"/>
      <c r="C35" s="11" t="s">
        <v>155</v>
      </c>
      <c r="D35" s="12" t="n">
        <v>5.26111825078146</v>
      </c>
      <c r="E35" s="12" t="n">
        <v>1.27580637173614</v>
      </c>
      <c r="F35" s="12" t="n">
        <v>3.22337735514094</v>
      </c>
      <c r="G35" s="12" t="n">
        <v>8.474267031344</v>
      </c>
      <c r="H35" s="12" t="n">
        <v>24.2497186134647</v>
      </c>
      <c r="I35" s="12" t="n">
        <v>1.15602301039066</v>
      </c>
      <c r="J35" s="13" t="n">
        <v>22</v>
      </c>
      <c r="K35" s="13" t="n">
        <v>355</v>
      </c>
    </row>
    <row r="36" customFormat="false" ht="15" hidden="false" customHeight="false" outlineLevel="0" collapsed="false">
      <c r="B36" s="11"/>
      <c r="C36" s="11" t="s">
        <v>156</v>
      </c>
      <c r="D36" s="12" t="n">
        <v>8.48591322917158</v>
      </c>
      <c r="E36" s="12" t="n">
        <v>1.39873768157334</v>
      </c>
      <c r="F36" s="12" t="n">
        <v>6.1009381902026</v>
      </c>
      <c r="G36" s="12" t="n">
        <v>11.687178119678</v>
      </c>
      <c r="H36" s="12" t="n">
        <v>16.4830542547262</v>
      </c>
      <c r="I36" s="12" t="n">
        <v>1.8592696262833</v>
      </c>
      <c r="J36" s="13" t="n">
        <v>59</v>
      </c>
      <c r="K36" s="13" t="n">
        <v>739</v>
      </c>
    </row>
    <row r="37" customFormat="false" ht="15" hidden="false" customHeight="false" outlineLevel="0" collapsed="false">
      <c r="B37" s="11"/>
      <c r="C37" s="11" t="s">
        <v>157</v>
      </c>
      <c r="D37" s="12" t="n">
        <v>7.28049209919773</v>
      </c>
      <c r="E37" s="12" t="n">
        <v>1.52985006985166</v>
      </c>
      <c r="F37" s="12" t="n">
        <v>4.76346582302922</v>
      </c>
      <c r="G37" s="12" t="n">
        <v>10.9742624667335</v>
      </c>
      <c r="H37" s="12" t="n">
        <v>21.0130036405128</v>
      </c>
      <c r="I37" s="12" t="n">
        <v>1.75088356664197</v>
      </c>
      <c r="J37" s="13" t="n">
        <v>38</v>
      </c>
      <c r="K37" s="13" t="n">
        <v>506</v>
      </c>
    </row>
    <row r="38" customFormat="false" ht="15" hidden="false" customHeight="true" outlineLevel="0" collapsed="false">
      <c r="B38" s="11" t="s">
        <v>158</v>
      </c>
      <c r="C38" s="11" t="s">
        <v>159</v>
      </c>
      <c r="D38" s="12" t="n">
        <v>8.1512916999319</v>
      </c>
      <c r="E38" s="12" t="n">
        <v>0.541519230764967</v>
      </c>
      <c r="F38" s="12" t="n">
        <v>7.15007506055824</v>
      </c>
      <c r="G38" s="12" t="n">
        <v>9.27869711943902</v>
      </c>
      <c r="H38" s="12" t="n">
        <v>6.64335482889775</v>
      </c>
      <c r="I38" s="12" t="n">
        <v>2.63755419704453</v>
      </c>
      <c r="J38" s="13" t="n">
        <v>492</v>
      </c>
      <c r="K38" s="13" t="n">
        <v>6735</v>
      </c>
    </row>
    <row r="39" customFormat="false" ht="15" hidden="false" customHeight="false" outlineLevel="0" collapsed="false">
      <c r="B39" s="11"/>
      <c r="C39" s="11" t="s">
        <v>160</v>
      </c>
      <c r="D39" s="12" t="n">
        <v>9.15542633244358</v>
      </c>
      <c r="E39" s="12" t="n">
        <v>0.633190943863281</v>
      </c>
      <c r="F39" s="12" t="n">
        <v>7.98669325670925</v>
      </c>
      <c r="G39" s="12" t="n">
        <v>10.4757146314427</v>
      </c>
      <c r="H39" s="12" t="n">
        <v>6.91601811725006</v>
      </c>
      <c r="I39" s="12" t="n">
        <v>3.15405126721362</v>
      </c>
      <c r="J39" s="13" t="n">
        <v>594</v>
      </c>
      <c r="K39" s="13" t="n">
        <v>6544</v>
      </c>
    </row>
    <row r="40" customFormat="false" ht="15" hidden="false" customHeight="true" outlineLevel="0" collapsed="false">
      <c r="B40" s="11" t="s">
        <v>182</v>
      </c>
      <c r="C40" s="11" t="s">
        <v>183</v>
      </c>
      <c r="D40" s="12" t="n">
        <v>8.71280611457516</v>
      </c>
      <c r="E40" s="12" t="n">
        <v>0.571288464924248</v>
      </c>
      <c r="F40" s="12" t="n">
        <v>7.6558014988542</v>
      </c>
      <c r="G40" s="12" t="n">
        <v>9.90010132112202</v>
      </c>
      <c r="H40" s="12" t="n">
        <v>6.5568825635701</v>
      </c>
      <c r="I40" s="12" t="n">
        <v>2.79194792449289</v>
      </c>
      <c r="J40" s="13" t="n">
        <v>544</v>
      </c>
      <c r="K40" s="13" t="n">
        <v>6805</v>
      </c>
    </row>
    <row r="41" customFormat="false" ht="15" hidden="false" customHeight="false" outlineLevel="0" collapsed="false">
      <c r="B41" s="11"/>
      <c r="C41" s="11" t="s">
        <v>184</v>
      </c>
      <c r="D41" s="12" t="n">
        <v>8.69002884454293</v>
      </c>
      <c r="E41" s="12" t="n">
        <v>0.57553052184553</v>
      </c>
      <c r="F41" s="12" t="n">
        <v>7.62581053320129</v>
      </c>
      <c r="G41" s="12" t="n">
        <v>9.88686806604019</v>
      </c>
      <c r="H41" s="12" t="n">
        <v>6.62288390684625</v>
      </c>
      <c r="I41" s="12" t="n">
        <v>2.70210928026658</v>
      </c>
      <c r="J41" s="13" t="n">
        <v>542</v>
      </c>
      <c r="K41" s="13" t="n">
        <v>6474</v>
      </c>
    </row>
    <row r="42" customFormat="false" ht="15" hidden="false" customHeight="true" outlineLevel="0" collapsed="false">
      <c r="B42" s="11" t="s">
        <v>185</v>
      </c>
      <c r="C42" s="11" t="s">
        <v>186</v>
      </c>
      <c r="D42" s="12" t="n">
        <v>9.7636742402128</v>
      </c>
      <c r="E42" s="12" t="n">
        <v>1.3034086070339</v>
      </c>
      <c r="F42" s="12" t="n">
        <v>7.48638399001667</v>
      </c>
      <c r="G42" s="12" t="n">
        <v>12.6390558084233</v>
      </c>
      <c r="H42" s="12" t="n">
        <v>13.349570816954</v>
      </c>
      <c r="I42" s="12" t="n">
        <v>2.48553224833561</v>
      </c>
      <c r="J42" s="13" t="n">
        <v>120</v>
      </c>
      <c r="K42" s="13" t="n">
        <v>1290</v>
      </c>
    </row>
    <row r="43" customFormat="false" ht="15" hidden="false" customHeight="false" outlineLevel="0" collapsed="false">
      <c r="B43" s="11"/>
      <c r="C43" s="11" t="s">
        <v>187</v>
      </c>
      <c r="D43" s="12" t="n">
        <v>12.3967834492325</v>
      </c>
      <c r="E43" s="12" t="n">
        <v>2.19348004822018</v>
      </c>
      <c r="F43" s="12" t="n">
        <v>8.68400103640407</v>
      </c>
      <c r="G43" s="12" t="n">
        <v>17.3945644239049</v>
      </c>
      <c r="H43" s="12" t="n">
        <v>17.693945023747</v>
      </c>
      <c r="I43" s="12" t="n">
        <v>2.11770862805598</v>
      </c>
      <c r="J43" s="13" t="n">
        <v>49</v>
      </c>
      <c r="K43" s="13" t="n">
        <v>479</v>
      </c>
    </row>
    <row r="44" customFormat="false" ht="15" hidden="false" customHeight="false" outlineLevel="0" collapsed="false">
      <c r="B44" s="11"/>
      <c r="C44" s="11" t="s">
        <v>188</v>
      </c>
      <c r="D44" s="12" t="n">
        <v>9.42394553676371</v>
      </c>
      <c r="E44" s="12" t="n">
        <v>3.77448489467148</v>
      </c>
      <c r="F44" s="12" t="n">
        <v>4.17141909949062</v>
      </c>
      <c r="G44" s="12" t="n">
        <v>19.9157652783061</v>
      </c>
      <c r="H44" s="12" t="n">
        <v>40.0520660900135</v>
      </c>
      <c r="I44" s="12" t="n">
        <v>5.77491127392842</v>
      </c>
      <c r="J44" s="13" t="n">
        <v>25</v>
      </c>
      <c r="K44" s="13" t="n">
        <v>347</v>
      </c>
    </row>
    <row r="45" customFormat="false" ht="15" hidden="false" customHeight="false" outlineLevel="0" collapsed="false">
      <c r="B45" s="11"/>
      <c r="C45" s="11" t="s">
        <v>189</v>
      </c>
      <c r="D45" s="12" t="n">
        <v>8.38460754682619</v>
      </c>
      <c r="E45" s="12" t="n">
        <v>0.434326319775198</v>
      </c>
      <c r="F45" s="12" t="n">
        <v>7.57130048316764</v>
      </c>
      <c r="G45" s="12" t="n">
        <v>9.27651151552344</v>
      </c>
      <c r="H45" s="12" t="n">
        <v>5.18004351843043</v>
      </c>
      <c r="I45" s="12" t="n">
        <v>2.69246543631199</v>
      </c>
      <c r="J45" s="13" t="n">
        <v>876</v>
      </c>
      <c r="K45" s="13" t="n">
        <v>10965</v>
      </c>
    </row>
    <row r="46" customFormat="false" ht="15" hidden="false" customHeight="false" outlineLevel="0" collapsed="false">
      <c r="B46" s="11"/>
      <c r="C46" s="11" t="s">
        <v>190</v>
      </c>
      <c r="D46" s="12" t="n">
        <v>6.69223619334127</v>
      </c>
      <c r="E46" s="12" t="n">
        <v>2.69533659394526</v>
      </c>
      <c r="F46" s="12" t="n">
        <v>2.97129949516575</v>
      </c>
      <c r="G46" s="12" t="n">
        <v>14.3821853775768</v>
      </c>
      <c r="H46" s="12" t="n">
        <v>40.2755748015454</v>
      </c>
      <c r="I46" s="12" t="n">
        <v>2.29193976542931</v>
      </c>
      <c r="J46" s="13" t="n">
        <v>16</v>
      </c>
      <c r="K46" s="13" t="n">
        <v>198</v>
      </c>
    </row>
    <row r="47" customFormat="false" ht="15" hidden="false" customHeight="true" outlineLevel="0" collapsed="false">
      <c r="B47" s="11" t="s">
        <v>161</v>
      </c>
      <c r="C47" s="11" t="s">
        <v>162</v>
      </c>
      <c r="D47" s="12" t="n">
        <v>8.5699997221856</v>
      </c>
      <c r="E47" s="12" t="n">
        <v>0.976636844174386</v>
      </c>
      <c r="F47" s="12" t="n">
        <v>6.83834730883074</v>
      </c>
      <c r="G47" s="12" t="n">
        <v>10.6898370574249</v>
      </c>
      <c r="H47" s="12" t="n">
        <v>11.3959962174341</v>
      </c>
      <c r="I47" s="12" t="n">
        <v>3.11993315545065</v>
      </c>
      <c r="J47" s="13" t="n">
        <v>197</v>
      </c>
      <c r="K47" s="13" t="n">
        <v>2564</v>
      </c>
    </row>
    <row r="48" customFormat="false" ht="15" hidden="false" customHeight="false" outlineLevel="0" collapsed="false">
      <c r="B48" s="11"/>
      <c r="C48" s="11" t="s">
        <v>163</v>
      </c>
      <c r="D48" s="12" t="n">
        <v>7.34193868578521</v>
      </c>
      <c r="E48" s="12" t="n">
        <v>0.933260850057529</v>
      </c>
      <c r="F48" s="12" t="n">
        <v>5.70875901641337</v>
      </c>
      <c r="G48" s="12" t="n">
        <v>9.39578619079834</v>
      </c>
      <c r="H48" s="12" t="n">
        <v>12.7113680731824</v>
      </c>
      <c r="I48" s="12" t="n">
        <v>2.92932901333145</v>
      </c>
      <c r="J48" s="13" t="n">
        <v>173</v>
      </c>
      <c r="K48" s="13" t="n">
        <v>2289</v>
      </c>
    </row>
    <row r="49" customFormat="false" ht="15" hidden="false" customHeight="false" outlineLevel="0" collapsed="false">
      <c r="B49" s="11"/>
      <c r="C49" s="11" t="s">
        <v>164</v>
      </c>
      <c r="D49" s="12" t="n">
        <v>9.25053732532674</v>
      </c>
      <c r="E49" s="12" t="n">
        <v>1.29586350557744</v>
      </c>
      <c r="F49" s="12" t="n">
        <v>7.0033715077864</v>
      </c>
      <c r="G49" s="12" t="n">
        <v>12.1247405538469</v>
      </c>
      <c r="H49" s="12" t="n">
        <v>14.0085214512841</v>
      </c>
      <c r="I49" s="12" t="n">
        <v>4.92687914324439</v>
      </c>
      <c r="J49" s="13" t="n">
        <v>198</v>
      </c>
      <c r="K49" s="13" t="n">
        <v>2464</v>
      </c>
    </row>
    <row r="50" customFormat="false" ht="15" hidden="false" customHeight="false" outlineLevel="0" collapsed="false">
      <c r="B50" s="11"/>
      <c r="C50" s="11" t="s">
        <v>165</v>
      </c>
      <c r="D50" s="12" t="n">
        <v>9.27787738557028</v>
      </c>
      <c r="E50" s="12" t="n">
        <v>0.942366224284019</v>
      </c>
      <c r="F50" s="12" t="n">
        <v>7.58760160688829</v>
      </c>
      <c r="G50" s="12" t="n">
        <v>11.2986557148822</v>
      </c>
      <c r="H50" s="12" t="n">
        <v>10.1571316921009</v>
      </c>
      <c r="I50" s="12" t="n">
        <v>2.76109479383712</v>
      </c>
      <c r="J50" s="13" t="n">
        <v>230</v>
      </c>
      <c r="K50" s="13" t="n">
        <v>2618</v>
      </c>
    </row>
    <row r="51" customFormat="false" ht="15" hidden="false" customHeight="false" outlineLevel="0" collapsed="false">
      <c r="B51" s="11"/>
      <c r="C51" s="11" t="s">
        <v>166</v>
      </c>
      <c r="D51" s="12" t="n">
        <v>8.94099984981246</v>
      </c>
      <c r="E51" s="12" t="n">
        <v>0.763301315207949</v>
      </c>
      <c r="F51" s="12" t="n">
        <v>7.55271954397375</v>
      </c>
      <c r="G51" s="12" t="n">
        <v>10.5553267974128</v>
      </c>
      <c r="H51" s="12" t="n">
        <v>8.53709124292133</v>
      </c>
      <c r="I51" s="12" t="n">
        <v>2.35081489771912</v>
      </c>
      <c r="J51" s="13" t="n">
        <v>279</v>
      </c>
      <c r="K51" s="13" t="n">
        <v>3286</v>
      </c>
    </row>
    <row r="52" customFormat="false" ht="15" hidden="false" customHeight="true" outlineLevel="0" collapsed="false">
      <c r="B52" s="11" t="s">
        <v>167</v>
      </c>
      <c r="C52" s="11" t="s">
        <v>168</v>
      </c>
      <c r="D52" s="12" t="n">
        <v>8.94869420809165</v>
      </c>
      <c r="E52" s="12" t="n">
        <v>0.561346470535731</v>
      </c>
      <c r="F52" s="12" t="n">
        <v>7.90730335807263</v>
      </c>
      <c r="G52" s="12" t="n">
        <v>10.1121763234713</v>
      </c>
      <c r="H52" s="12" t="n">
        <v>6.2729428169324</v>
      </c>
      <c r="I52" s="12" t="n">
        <v>3.44660352316541</v>
      </c>
      <c r="J52" s="13" t="n">
        <v>741</v>
      </c>
      <c r="K52" s="13" t="n">
        <v>8913</v>
      </c>
    </row>
    <row r="53" customFormat="false" ht="15" hidden="false" customHeight="false" outlineLevel="0" collapsed="false">
      <c r="B53" s="11"/>
      <c r="C53" s="11" t="s">
        <v>169</v>
      </c>
      <c r="D53" s="12" t="n">
        <v>8.2068808502962</v>
      </c>
      <c r="E53" s="12" t="n">
        <v>0.718521974866107</v>
      </c>
      <c r="F53" s="12" t="n">
        <v>6.90347076097363</v>
      </c>
      <c r="G53" s="12" t="n">
        <v>9.73065941283629</v>
      </c>
      <c r="H53" s="12" t="n">
        <v>8.75511644402848</v>
      </c>
      <c r="I53" s="12" t="n">
        <v>2.95166269033334</v>
      </c>
      <c r="J53" s="13" t="n">
        <v>336</v>
      </c>
      <c r="K53" s="13" t="n">
        <v>4308</v>
      </c>
    </row>
    <row r="54" customFormat="false" ht="15" hidden="false" customHeight="true" outlineLevel="0" collapsed="false">
      <c r="B54" s="11" t="s">
        <v>170</v>
      </c>
      <c r="C54" s="11" t="s">
        <v>171</v>
      </c>
      <c r="D54" s="12" t="n">
        <v>9.47594072537553</v>
      </c>
      <c r="E54" s="12" t="n">
        <v>0.605344474058304</v>
      </c>
      <c r="F54" s="12" t="n">
        <v>8.35362828365864</v>
      </c>
      <c r="G54" s="12" t="n">
        <v>10.7313801611066</v>
      </c>
      <c r="H54" s="12" t="n">
        <v>6.38822562953837</v>
      </c>
      <c r="I54" s="12" t="n">
        <v>3.75113579608749</v>
      </c>
      <c r="J54" s="13" t="n">
        <v>734</v>
      </c>
      <c r="K54" s="13" t="n">
        <v>8782</v>
      </c>
    </row>
    <row r="55" customFormat="false" ht="15" hidden="false" customHeight="false" outlineLevel="0" collapsed="false">
      <c r="B55" s="11"/>
      <c r="C55" s="11" t="s">
        <v>170</v>
      </c>
      <c r="D55" s="12" t="n">
        <v>7.50171919866288</v>
      </c>
      <c r="E55" s="12" t="n">
        <v>0.650255448011738</v>
      </c>
      <c r="F55" s="12" t="n">
        <v>6.3219289221864</v>
      </c>
      <c r="G55" s="12" t="n">
        <v>8.88080792107917</v>
      </c>
      <c r="H55" s="12" t="n">
        <v>8.66808568531385</v>
      </c>
      <c r="I55" s="12" t="n">
        <v>2.73967998473945</v>
      </c>
      <c r="J55" s="13" t="n">
        <v>352</v>
      </c>
      <c r="K55" s="13" t="n">
        <v>4497</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276</v>
      </c>
      <c r="K2" s="9" t="str">
        <f aca="false">HYPERLINK("#'INDICE'!A1", "Índice")</f>
        <v>Índice</v>
      </c>
    </row>
    <row r="3" customFormat="false" ht="15" hidden="false" customHeight="false" outlineLevel="0" collapsed="false">
      <c r="B3" s="7" t="s">
        <v>109</v>
      </c>
      <c r="C3" s="8" t="s">
        <v>77</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95.4592073595447</v>
      </c>
      <c r="E9" s="12" t="n">
        <v>0.230684581746432</v>
      </c>
      <c r="F9" s="12" t="n">
        <v>94.9847945581143</v>
      </c>
      <c r="G9" s="12" t="n">
        <v>95.8906846439513</v>
      </c>
      <c r="H9" s="12" t="n">
        <v>0.24165775950513</v>
      </c>
      <c r="I9" s="12" t="n">
        <v>2.61828798822743</v>
      </c>
      <c r="J9" s="13" t="n">
        <v>20295</v>
      </c>
      <c r="K9" s="13" t="n">
        <v>21328</v>
      </c>
    </row>
    <row r="10" customFormat="false" ht="15" hidden="false" customHeight="true" outlineLevel="0" collapsed="false">
      <c r="B10" s="11" t="s">
        <v>127</v>
      </c>
      <c r="C10" s="11" t="s">
        <v>128</v>
      </c>
      <c r="D10" s="12" t="n">
        <v>95.7001677253512</v>
      </c>
      <c r="E10" s="12" t="n">
        <v>0.292903781532298</v>
      </c>
      <c r="F10" s="12" t="n">
        <v>95.0875858323506</v>
      </c>
      <c r="G10" s="12" t="n">
        <v>96.2393813024997</v>
      </c>
      <c r="H10" s="12" t="n">
        <v>0.306064021092314</v>
      </c>
      <c r="I10" s="12" t="n">
        <v>2.71912981096924</v>
      </c>
      <c r="J10" s="13" t="n">
        <v>12427</v>
      </c>
      <c r="K10" s="13" t="n">
        <v>13043</v>
      </c>
    </row>
    <row r="11" customFormat="false" ht="15" hidden="false" customHeight="false" outlineLevel="0" collapsed="false">
      <c r="B11" s="11"/>
      <c r="C11" s="11" t="s">
        <v>129</v>
      </c>
      <c r="D11" s="12" t="n">
        <v>95.0171887415484</v>
      </c>
      <c r="E11" s="12" t="n">
        <v>0.374260961379161</v>
      </c>
      <c r="F11" s="12" t="n">
        <v>94.2293151089633</v>
      </c>
      <c r="G11" s="12" t="n">
        <v>95.7023996905343</v>
      </c>
      <c r="H11" s="12" t="n">
        <v>0.39388763900095</v>
      </c>
      <c r="I11" s="12" t="n">
        <v>2.45082631200547</v>
      </c>
      <c r="J11" s="13" t="n">
        <v>7868</v>
      </c>
      <c r="K11" s="13" t="n">
        <v>8285</v>
      </c>
    </row>
    <row r="12" customFormat="false" ht="15" hidden="false" customHeight="true" outlineLevel="0" collapsed="false">
      <c r="B12" s="11" t="s">
        <v>130</v>
      </c>
      <c r="C12" s="11" t="s">
        <v>131</v>
      </c>
      <c r="D12" s="12" t="n">
        <v>96.5817811577009</v>
      </c>
      <c r="E12" s="12" t="n">
        <v>0.253765209011246</v>
      </c>
      <c r="F12" s="12" t="n">
        <v>96.0474528411983</v>
      </c>
      <c r="G12" s="12" t="n">
        <v>97.0460973812471</v>
      </c>
      <c r="H12" s="12" t="n">
        <v>0.262746457944167</v>
      </c>
      <c r="I12" s="12" t="n">
        <v>2.08012399174543</v>
      </c>
      <c r="J12" s="13" t="n">
        <v>10268</v>
      </c>
      <c r="K12" s="13" t="n">
        <v>10665</v>
      </c>
    </row>
    <row r="13" customFormat="false" ht="15" hidden="false" customHeight="false" outlineLevel="0" collapsed="false">
      <c r="B13" s="11"/>
      <c r="C13" s="11" t="s">
        <v>132</v>
      </c>
      <c r="D13" s="12" t="n">
        <v>95.2968235298214</v>
      </c>
      <c r="E13" s="12" t="n">
        <v>0.37555522290379</v>
      </c>
      <c r="F13" s="12" t="n">
        <v>94.5022137007104</v>
      </c>
      <c r="G13" s="12" t="n">
        <v>95.9814699229266</v>
      </c>
      <c r="H13" s="12" t="n">
        <v>0.394089969626603</v>
      </c>
      <c r="I13" s="12" t="n">
        <v>2.00801363898858</v>
      </c>
      <c r="J13" s="13" t="n">
        <v>6065</v>
      </c>
      <c r="K13" s="13" t="n">
        <v>6382</v>
      </c>
    </row>
    <row r="14" customFormat="false" ht="15" hidden="false" customHeight="false" outlineLevel="0" collapsed="false">
      <c r="B14" s="11"/>
      <c r="C14" s="11" t="s">
        <v>133</v>
      </c>
      <c r="D14" s="12" t="n">
        <v>90.6793200323868</v>
      </c>
      <c r="E14" s="12" t="n">
        <v>0.721567215537954</v>
      </c>
      <c r="F14" s="12" t="n">
        <v>89.1617505311434</v>
      </c>
      <c r="G14" s="12" t="n">
        <v>92.0034570740871</v>
      </c>
      <c r="H14" s="12" t="n">
        <v>0.795735141463611</v>
      </c>
      <c r="I14" s="12" t="n">
        <v>2.63658334758265</v>
      </c>
      <c r="J14" s="13" t="n">
        <v>3962</v>
      </c>
      <c r="K14" s="13" t="n">
        <v>4281</v>
      </c>
    </row>
    <row r="15" customFormat="false" ht="15" hidden="false" customHeight="true" outlineLevel="0" collapsed="false">
      <c r="B15" s="11" t="s">
        <v>134</v>
      </c>
      <c r="C15" s="11" t="s">
        <v>135</v>
      </c>
      <c r="D15" s="12" t="n">
        <v>96.5365910083273</v>
      </c>
      <c r="E15" s="12" t="n">
        <v>0.693298393911113</v>
      </c>
      <c r="F15" s="12" t="n">
        <v>94.8708424346775</v>
      </c>
      <c r="G15" s="12" t="n">
        <v>97.6746296384459</v>
      </c>
      <c r="H15" s="12" t="n">
        <v>0.718171614171987</v>
      </c>
      <c r="I15" s="12" t="n">
        <v>1.4548732609676</v>
      </c>
      <c r="J15" s="13" t="n">
        <v>977</v>
      </c>
      <c r="K15" s="13" t="n">
        <v>1013</v>
      </c>
    </row>
    <row r="16" customFormat="false" ht="15" hidden="false" customHeight="false" outlineLevel="0" collapsed="false">
      <c r="B16" s="11"/>
      <c r="C16" s="11" t="s">
        <v>136</v>
      </c>
      <c r="D16" s="12" t="n">
        <v>97.6282204614731</v>
      </c>
      <c r="E16" s="12" t="n">
        <v>0.605427099350162</v>
      </c>
      <c r="F16" s="12" t="n">
        <v>96.0793356337202</v>
      </c>
      <c r="G16" s="12" t="n">
        <v>98.5742878077308</v>
      </c>
      <c r="H16" s="12" t="n">
        <v>0.620135342515109</v>
      </c>
      <c r="I16" s="12" t="n">
        <v>1.28695857297965</v>
      </c>
      <c r="J16" s="13" t="n">
        <v>796</v>
      </c>
      <c r="K16" s="13" t="n">
        <v>814</v>
      </c>
    </row>
    <row r="17" customFormat="false" ht="15" hidden="false" customHeight="false" outlineLevel="0" collapsed="false">
      <c r="B17" s="11"/>
      <c r="C17" s="11" t="s">
        <v>137</v>
      </c>
      <c r="D17" s="12" t="n">
        <v>95.2514627985783</v>
      </c>
      <c r="E17" s="12" t="n">
        <v>0.830666551636503</v>
      </c>
      <c r="F17" s="12" t="n">
        <v>93.3043661531863</v>
      </c>
      <c r="G17" s="12" t="n">
        <v>96.6526552622702</v>
      </c>
      <c r="H17" s="12" t="n">
        <v>0.872077474960207</v>
      </c>
      <c r="I17" s="12" t="n">
        <v>1.23720824368418</v>
      </c>
      <c r="J17" s="13" t="n">
        <v>774</v>
      </c>
      <c r="K17" s="13" t="n">
        <v>812</v>
      </c>
    </row>
    <row r="18" customFormat="false" ht="15" hidden="false" customHeight="false" outlineLevel="0" collapsed="false">
      <c r="B18" s="11"/>
      <c r="C18" s="11" t="s">
        <v>138</v>
      </c>
      <c r="D18" s="12" t="n">
        <v>96.2104809247561</v>
      </c>
      <c r="E18" s="12" t="n">
        <v>0.884229564872588</v>
      </c>
      <c r="F18" s="12" t="n">
        <v>93.999613206988</v>
      </c>
      <c r="G18" s="12" t="n">
        <v>97.6273069751038</v>
      </c>
      <c r="H18" s="12" t="n">
        <v>0.919057421159886</v>
      </c>
      <c r="I18" s="12" t="n">
        <v>1.40249502315427</v>
      </c>
      <c r="J18" s="13" t="n">
        <v>632</v>
      </c>
      <c r="K18" s="13" t="n">
        <v>655</v>
      </c>
    </row>
    <row r="19" customFormat="false" ht="15" hidden="false" customHeight="false" outlineLevel="0" collapsed="false">
      <c r="B19" s="11"/>
      <c r="C19" s="11" t="s">
        <v>139</v>
      </c>
      <c r="D19" s="12" t="n">
        <v>98.2267112771771</v>
      </c>
      <c r="E19" s="12" t="n">
        <v>0.801503330067058</v>
      </c>
      <c r="F19" s="12" t="n">
        <v>95.6716262696683</v>
      </c>
      <c r="G19" s="12" t="n">
        <v>99.2847781551782</v>
      </c>
      <c r="H19" s="12" t="n">
        <v>0.815972885221992</v>
      </c>
      <c r="I19" s="12" t="n">
        <v>1.96575243286871</v>
      </c>
      <c r="J19" s="13" t="n">
        <v>526</v>
      </c>
      <c r="K19" s="13" t="n">
        <v>534</v>
      </c>
    </row>
    <row r="20" customFormat="false" ht="15" hidden="false" customHeight="false" outlineLevel="0" collapsed="false">
      <c r="B20" s="11"/>
      <c r="C20" s="11" t="s">
        <v>140</v>
      </c>
      <c r="D20" s="12" t="n">
        <v>97.7763981161988</v>
      </c>
      <c r="E20" s="12" t="n">
        <v>0.581069615444235</v>
      </c>
      <c r="F20" s="12" t="n">
        <v>96.2794345995637</v>
      </c>
      <c r="G20" s="12" t="n">
        <v>98.6793226033623</v>
      </c>
      <c r="H20" s="12" t="n">
        <v>0.594284128521163</v>
      </c>
      <c r="I20" s="12" t="n">
        <v>1.23306442346127</v>
      </c>
      <c r="J20" s="13" t="n">
        <v>776</v>
      </c>
      <c r="K20" s="13" t="n">
        <v>795</v>
      </c>
    </row>
    <row r="21" customFormat="false" ht="15" hidden="false" customHeight="false" outlineLevel="0" collapsed="false">
      <c r="B21" s="11"/>
      <c r="C21" s="11" t="s">
        <v>141</v>
      </c>
      <c r="D21" s="12" t="n">
        <v>96.9549266872445</v>
      </c>
      <c r="E21" s="12" t="n">
        <v>0.53890504838298</v>
      </c>
      <c r="F21" s="12" t="n">
        <v>95.6916612097724</v>
      </c>
      <c r="G21" s="12" t="n">
        <v>97.8560837329653</v>
      </c>
      <c r="H21" s="12" t="n">
        <v>0.55583049443312</v>
      </c>
      <c r="I21" s="12" t="n">
        <v>1.4174927602751</v>
      </c>
      <c r="J21" s="13" t="n">
        <v>1396</v>
      </c>
      <c r="K21" s="13" t="n">
        <v>1442</v>
      </c>
    </row>
    <row r="22" customFormat="false" ht="15" hidden="false" customHeight="false" outlineLevel="0" collapsed="false">
      <c r="B22" s="11"/>
      <c r="C22" s="11" t="s">
        <v>142</v>
      </c>
      <c r="D22" s="12" t="n">
        <v>89.6205756047715</v>
      </c>
      <c r="E22" s="12" t="n">
        <v>1.11762557844781</v>
      </c>
      <c r="F22" s="12" t="n">
        <v>87.1931367303552</v>
      </c>
      <c r="G22" s="12" t="n">
        <v>91.6320687755832</v>
      </c>
      <c r="H22" s="12" t="n">
        <v>1.24706360219841</v>
      </c>
      <c r="I22" s="12" t="n">
        <v>1.48916634771165</v>
      </c>
      <c r="J22" s="13" t="n">
        <v>995</v>
      </c>
      <c r="K22" s="13" t="n">
        <v>1110</v>
      </c>
    </row>
    <row r="23" customFormat="false" ht="15" hidden="false" customHeight="false" outlineLevel="0" collapsed="false">
      <c r="B23" s="11"/>
      <c r="C23" s="11" t="s">
        <v>143</v>
      </c>
      <c r="D23" s="12" t="n">
        <v>95.7486673425935</v>
      </c>
      <c r="E23" s="12" t="n">
        <v>0.657604186949385</v>
      </c>
      <c r="F23" s="12" t="n">
        <v>94.2414731773961</v>
      </c>
      <c r="G23" s="12" t="n">
        <v>96.8744627375779</v>
      </c>
      <c r="H23" s="12" t="n">
        <v>0.686802443522733</v>
      </c>
      <c r="I23" s="12" t="n">
        <v>1.20259044905366</v>
      </c>
      <c r="J23" s="13" t="n">
        <v>1087</v>
      </c>
      <c r="K23" s="13" t="n">
        <v>1133</v>
      </c>
    </row>
    <row r="24" customFormat="false" ht="15" hidden="false" customHeight="false" outlineLevel="0" collapsed="false">
      <c r="B24" s="11"/>
      <c r="C24" s="11" t="s">
        <v>144</v>
      </c>
      <c r="D24" s="12" t="n">
        <v>95.1595218561124</v>
      </c>
      <c r="E24" s="12" t="n">
        <v>1.0469808607462</v>
      </c>
      <c r="F24" s="12" t="n">
        <v>92.5946103801046</v>
      </c>
      <c r="G24" s="12" t="n">
        <v>96.8661244614766</v>
      </c>
      <c r="H24" s="12" t="n">
        <v>1.10023762238875</v>
      </c>
      <c r="I24" s="12" t="n">
        <v>1.48022371177167</v>
      </c>
      <c r="J24" s="13" t="n">
        <v>590</v>
      </c>
      <c r="K24" s="13" t="n">
        <v>623</v>
      </c>
    </row>
    <row r="25" customFormat="false" ht="15" hidden="false" customHeight="false" outlineLevel="0" collapsed="false">
      <c r="B25" s="11"/>
      <c r="C25" s="11" t="s">
        <v>145</v>
      </c>
      <c r="D25" s="12" t="n">
        <v>98.2003070941137</v>
      </c>
      <c r="E25" s="12" t="n">
        <v>0.690791945080059</v>
      </c>
      <c r="F25" s="12" t="n">
        <v>96.1680978795339</v>
      </c>
      <c r="G25" s="12" t="n">
        <v>99.1641231210116</v>
      </c>
      <c r="H25" s="12" t="n">
        <v>0.703451919369268</v>
      </c>
      <c r="I25" s="12" t="n">
        <v>1.92518653935715</v>
      </c>
      <c r="J25" s="13" t="n">
        <v>700</v>
      </c>
      <c r="K25" s="13" t="n">
        <v>714</v>
      </c>
    </row>
    <row r="26" customFormat="false" ht="15" hidden="false" customHeight="false" outlineLevel="0" collapsed="false">
      <c r="B26" s="11"/>
      <c r="C26" s="11" t="s">
        <v>146</v>
      </c>
      <c r="D26" s="12" t="n">
        <v>95.2122624925247</v>
      </c>
      <c r="E26" s="12" t="n">
        <v>1.0433939509001</v>
      </c>
      <c r="F26" s="12" t="n">
        <v>92.6630756825068</v>
      </c>
      <c r="G26" s="12" t="n">
        <v>96.9053238887759</v>
      </c>
      <c r="H26" s="12" t="n">
        <v>1.09586089394947</v>
      </c>
      <c r="I26" s="12" t="n">
        <v>1.91773661137267</v>
      </c>
      <c r="J26" s="13" t="n">
        <v>767</v>
      </c>
      <c r="K26" s="13" t="n">
        <v>804</v>
      </c>
    </row>
    <row r="27" customFormat="false" ht="15" hidden="false" customHeight="false" outlineLevel="0" collapsed="false">
      <c r="B27" s="11"/>
      <c r="C27" s="11" t="s">
        <v>147</v>
      </c>
      <c r="D27" s="12" t="n">
        <v>95.8343698735971</v>
      </c>
      <c r="E27" s="12" t="n">
        <v>0.745210691012123</v>
      </c>
      <c r="F27" s="12" t="n">
        <v>94.0861256435842</v>
      </c>
      <c r="G27" s="12" t="n">
        <v>97.0818320526213</v>
      </c>
      <c r="H27" s="12" t="n">
        <v>0.77760274523121</v>
      </c>
      <c r="I27" s="12" t="n">
        <v>1.6317520556706</v>
      </c>
      <c r="J27" s="13" t="n">
        <v>1122</v>
      </c>
      <c r="K27" s="13" t="n">
        <v>1174</v>
      </c>
    </row>
    <row r="28" customFormat="false" ht="15" hidden="false" customHeight="false" outlineLevel="0" collapsed="false">
      <c r="B28" s="11"/>
      <c r="C28" s="11" t="s">
        <v>148</v>
      </c>
      <c r="D28" s="12" t="n">
        <v>88.9863182662958</v>
      </c>
      <c r="E28" s="12" t="n">
        <v>1.66313851942708</v>
      </c>
      <c r="F28" s="12" t="n">
        <v>85.2020207541447</v>
      </c>
      <c r="G28" s="12" t="n">
        <v>91.8949157638582</v>
      </c>
      <c r="H28" s="12" t="n">
        <v>1.86898227933204</v>
      </c>
      <c r="I28" s="12" t="n">
        <v>1.4619443570324</v>
      </c>
      <c r="J28" s="13" t="n">
        <v>474</v>
      </c>
      <c r="K28" s="13" t="n">
        <v>519</v>
      </c>
    </row>
    <row r="29" customFormat="false" ht="15" hidden="false" customHeight="false" outlineLevel="0" collapsed="false">
      <c r="B29" s="11"/>
      <c r="C29" s="11" t="s">
        <v>149</v>
      </c>
      <c r="D29" s="12" t="n">
        <v>95.2042352203421</v>
      </c>
      <c r="E29" s="12" t="n">
        <v>0.906602342905793</v>
      </c>
      <c r="F29" s="12" t="n">
        <v>93.0469514287728</v>
      </c>
      <c r="G29" s="12" t="n">
        <v>96.7158151576775</v>
      </c>
      <c r="H29" s="12" t="n">
        <v>0.952271021144741</v>
      </c>
      <c r="I29" s="12" t="n">
        <v>1.38795028876112</v>
      </c>
      <c r="J29" s="13" t="n">
        <v>734</v>
      </c>
      <c r="K29" s="13" t="n">
        <v>772</v>
      </c>
    </row>
    <row r="30" customFormat="false" ht="15" hidden="false" customHeight="false" outlineLevel="0" collapsed="false">
      <c r="B30" s="11"/>
      <c r="C30" s="11" t="s">
        <v>150</v>
      </c>
      <c r="D30" s="12" t="n">
        <v>87.7482557832642</v>
      </c>
      <c r="E30" s="12" t="n">
        <v>2.6585263639153</v>
      </c>
      <c r="F30" s="12" t="n">
        <v>81.4026486015172</v>
      </c>
      <c r="G30" s="12" t="n">
        <v>92.1377992127858</v>
      </c>
      <c r="H30" s="12" t="n">
        <v>3.0297198960647</v>
      </c>
      <c r="I30" s="12" t="n">
        <v>4.49020565744407</v>
      </c>
      <c r="J30" s="13" t="n">
        <v>623</v>
      </c>
      <c r="K30" s="13" t="n">
        <v>684</v>
      </c>
    </row>
    <row r="31" customFormat="false" ht="15" hidden="false" customHeight="false" outlineLevel="0" collapsed="false">
      <c r="B31" s="11"/>
      <c r="C31" s="11" t="s">
        <v>151</v>
      </c>
      <c r="D31" s="12" t="n">
        <v>96.6136530509116</v>
      </c>
      <c r="E31" s="12" t="n">
        <v>0.541357915511967</v>
      </c>
      <c r="F31" s="12" t="n">
        <v>95.3705799689586</v>
      </c>
      <c r="G31" s="12" t="n">
        <v>97.5315803487747</v>
      </c>
      <c r="H31" s="12" t="n">
        <v>0.560332725672523</v>
      </c>
      <c r="I31" s="12" t="n">
        <v>1.9259166470126</v>
      </c>
      <c r="J31" s="13" t="n">
        <v>2085</v>
      </c>
      <c r="K31" s="13" t="n">
        <v>2151</v>
      </c>
    </row>
    <row r="32" customFormat="false" ht="15" hidden="false" customHeight="false" outlineLevel="0" collapsed="false">
      <c r="B32" s="11"/>
      <c r="C32" s="11" t="s">
        <v>152</v>
      </c>
      <c r="D32" s="12" t="n">
        <v>97.2845095531589</v>
      </c>
      <c r="E32" s="12" t="n">
        <v>0.503092221365207</v>
      </c>
      <c r="F32" s="12" t="n">
        <v>96.0932824155861</v>
      </c>
      <c r="G32" s="12" t="n">
        <v>98.1196182308629</v>
      </c>
      <c r="H32" s="12" t="n">
        <v>0.51713497213069</v>
      </c>
      <c r="I32" s="12" t="n">
        <v>1.24838242971619</v>
      </c>
      <c r="J32" s="13" t="n">
        <v>1269</v>
      </c>
      <c r="K32" s="13" t="n">
        <v>1304</v>
      </c>
    </row>
    <row r="33" customFormat="false" ht="15" hidden="false" customHeight="false" outlineLevel="0" collapsed="false">
      <c r="B33" s="11"/>
      <c r="C33" s="11" t="s">
        <v>153</v>
      </c>
      <c r="D33" s="12" t="n">
        <v>95.3200525917623</v>
      </c>
      <c r="E33" s="12" t="n">
        <v>0.804913928575612</v>
      </c>
      <c r="F33" s="12" t="n">
        <v>93.4383425672534</v>
      </c>
      <c r="G33" s="12" t="n">
        <v>96.6813040062762</v>
      </c>
      <c r="H33" s="12" t="n">
        <v>0.844432946363244</v>
      </c>
      <c r="I33" s="12" t="n">
        <v>1.20981410498331</v>
      </c>
      <c r="J33" s="13" t="n">
        <v>800</v>
      </c>
      <c r="K33" s="13" t="n">
        <v>834</v>
      </c>
    </row>
    <row r="34" customFormat="false" ht="15" hidden="false" customHeight="false" outlineLevel="0" collapsed="false">
      <c r="B34" s="11"/>
      <c r="C34" s="11" t="s">
        <v>154</v>
      </c>
      <c r="D34" s="12" t="n">
        <v>90.2375997044349</v>
      </c>
      <c r="E34" s="12" t="n">
        <v>1.39822853181473</v>
      </c>
      <c r="F34" s="12" t="n">
        <v>87.0954293465516</v>
      </c>
      <c r="G34" s="12" t="n">
        <v>92.6789860892116</v>
      </c>
      <c r="H34" s="12" t="n">
        <v>1.54949659165858</v>
      </c>
      <c r="I34" s="12" t="n">
        <v>1.98847523300979</v>
      </c>
      <c r="J34" s="13" t="n">
        <v>810</v>
      </c>
      <c r="K34" s="13" t="n">
        <v>897</v>
      </c>
    </row>
    <row r="35" customFormat="false" ht="15" hidden="false" customHeight="false" outlineLevel="0" collapsed="false">
      <c r="B35" s="11"/>
      <c r="C35" s="11" t="s">
        <v>155</v>
      </c>
      <c r="D35" s="12" t="n">
        <v>89.4792068378746</v>
      </c>
      <c r="E35" s="12" t="n">
        <v>1.87979730567403</v>
      </c>
      <c r="F35" s="12" t="n">
        <v>85.0923014527334</v>
      </c>
      <c r="G35" s="12" t="n">
        <v>92.6861316606064</v>
      </c>
      <c r="H35" s="12" t="n">
        <v>2.10082025992921</v>
      </c>
      <c r="I35" s="12" t="n">
        <v>2.15458350120219</v>
      </c>
      <c r="J35" s="13" t="n">
        <v>521</v>
      </c>
      <c r="K35" s="13" t="n">
        <v>575</v>
      </c>
    </row>
    <row r="36" customFormat="false" ht="15" hidden="false" customHeight="false" outlineLevel="0" collapsed="false">
      <c r="B36" s="11"/>
      <c r="C36" s="11" t="s">
        <v>156</v>
      </c>
      <c r="D36" s="12" t="n">
        <v>92.5371075069394</v>
      </c>
      <c r="E36" s="12" t="n">
        <v>0.939919036156309</v>
      </c>
      <c r="F36" s="12" t="n">
        <v>90.4554708616654</v>
      </c>
      <c r="G36" s="12" t="n">
        <v>94.1938857962363</v>
      </c>
      <c r="H36" s="12" t="n">
        <v>1.01572121874009</v>
      </c>
      <c r="I36" s="12" t="n">
        <v>1.59779193061194</v>
      </c>
      <c r="J36" s="13" t="n">
        <v>1143</v>
      </c>
      <c r="K36" s="13" t="n">
        <v>1250</v>
      </c>
    </row>
    <row r="37" customFormat="false" ht="15" hidden="false" customHeight="false" outlineLevel="0" collapsed="false">
      <c r="B37" s="11"/>
      <c r="C37" s="11" t="s">
        <v>157</v>
      </c>
      <c r="D37" s="12" t="n">
        <v>97.4646160436956</v>
      </c>
      <c r="E37" s="12" t="n">
        <v>0.645214580014861</v>
      </c>
      <c r="F37" s="12" t="n">
        <v>95.809456180097</v>
      </c>
      <c r="G37" s="12" t="n">
        <v>98.4764251795423</v>
      </c>
      <c r="H37" s="12" t="n">
        <v>0.661998791156779</v>
      </c>
      <c r="I37" s="12" t="n">
        <v>1.20960082818284</v>
      </c>
      <c r="J37" s="13" t="n">
        <v>698</v>
      </c>
      <c r="K37" s="13" t="n">
        <v>719</v>
      </c>
    </row>
    <row r="38" customFormat="false" ht="15" hidden="false" customHeight="true" outlineLevel="0" collapsed="false">
      <c r="B38" s="11" t="s">
        <v>158</v>
      </c>
      <c r="C38" s="11" t="s">
        <v>159</v>
      </c>
      <c r="D38" s="12" t="n">
        <v>94.6633296578883</v>
      </c>
      <c r="E38" s="12" t="n">
        <v>0.339806798129609</v>
      </c>
      <c r="F38" s="12" t="n">
        <v>93.956039261216</v>
      </c>
      <c r="G38" s="12" t="n">
        <v>95.2919973718427</v>
      </c>
      <c r="H38" s="12" t="n">
        <v>0.358963496591199</v>
      </c>
      <c r="I38" s="12" t="n">
        <v>2.50371395703702</v>
      </c>
      <c r="J38" s="13" t="n">
        <v>10324</v>
      </c>
      <c r="K38" s="13" t="n">
        <v>10955</v>
      </c>
    </row>
    <row r="39" customFormat="false" ht="15" hidden="false" customHeight="false" outlineLevel="0" collapsed="false">
      <c r="B39" s="11"/>
      <c r="C39" s="11" t="s">
        <v>160</v>
      </c>
      <c r="D39" s="12" t="n">
        <v>96.1193386980824</v>
      </c>
      <c r="E39" s="12" t="n">
        <v>0.321971620842846</v>
      </c>
      <c r="F39" s="12" t="n">
        <v>95.4359524525421</v>
      </c>
      <c r="G39" s="12" t="n">
        <v>96.703933810537</v>
      </c>
      <c r="H39" s="12" t="n">
        <v>0.334970699137019</v>
      </c>
      <c r="I39" s="12" t="n">
        <v>2.88257883055348</v>
      </c>
      <c r="J39" s="13" t="n">
        <v>9971</v>
      </c>
      <c r="K39" s="13" t="n">
        <v>10373</v>
      </c>
    </row>
    <row r="40" customFormat="false" ht="15" hidden="false" customHeight="true" outlineLevel="0" collapsed="false">
      <c r="B40" s="11" t="s">
        <v>182</v>
      </c>
      <c r="C40" s="11" t="s">
        <v>183</v>
      </c>
      <c r="D40" s="12" t="n">
        <v>95.7192282770535</v>
      </c>
      <c r="E40" s="12" t="n">
        <v>0.325613020721073</v>
      </c>
      <c r="F40" s="12" t="n">
        <v>95.0332663345572</v>
      </c>
      <c r="G40" s="12" t="n">
        <v>96.3141256022602</v>
      </c>
      <c r="H40" s="12" t="n">
        <v>0.340175142008673</v>
      </c>
      <c r="I40" s="12" t="n">
        <v>2.78933728879652</v>
      </c>
      <c r="J40" s="13" t="n">
        <v>10276</v>
      </c>
      <c r="K40" s="13" t="n">
        <v>10781</v>
      </c>
    </row>
    <row r="41" customFormat="false" ht="15" hidden="false" customHeight="false" outlineLevel="0" collapsed="false">
      <c r="B41" s="11"/>
      <c r="C41" s="11" t="s">
        <v>184</v>
      </c>
      <c r="D41" s="12" t="n">
        <v>95.196678480286</v>
      </c>
      <c r="E41" s="12" t="n">
        <v>0.345049947582431</v>
      </c>
      <c r="F41" s="12" t="n">
        <v>94.4730052168809</v>
      </c>
      <c r="G41" s="12" t="n">
        <v>95.8297806903145</v>
      </c>
      <c r="H41" s="12" t="n">
        <v>0.362460070131424</v>
      </c>
      <c r="I41" s="12" t="n">
        <v>2.74592230785892</v>
      </c>
      <c r="J41" s="13" t="n">
        <v>10019</v>
      </c>
      <c r="K41" s="13" t="n">
        <v>10547</v>
      </c>
    </row>
    <row r="42" customFormat="false" ht="15" hidden="false" customHeight="true" outlineLevel="0" collapsed="false">
      <c r="B42" s="11" t="s">
        <v>185</v>
      </c>
      <c r="C42" s="11" t="s">
        <v>186</v>
      </c>
      <c r="D42" s="12" t="n">
        <v>92.6322739264609</v>
      </c>
      <c r="E42" s="12" t="n">
        <v>0.717482295206779</v>
      </c>
      <c r="F42" s="12" t="n">
        <v>91.0933971465855</v>
      </c>
      <c r="G42" s="12" t="n">
        <v>93.9230023427774</v>
      </c>
      <c r="H42" s="12" t="n">
        <v>0.774548939364671</v>
      </c>
      <c r="I42" s="12" t="n">
        <v>1.89698794475368</v>
      </c>
      <c r="J42" s="13" t="n">
        <v>2314</v>
      </c>
      <c r="K42" s="13" t="n">
        <v>2516</v>
      </c>
    </row>
    <row r="43" customFormat="false" ht="15" hidden="false" customHeight="false" outlineLevel="0" collapsed="false">
      <c r="B43" s="11"/>
      <c r="C43" s="11" t="s">
        <v>187</v>
      </c>
      <c r="D43" s="12" t="n">
        <v>91.0108587691856</v>
      </c>
      <c r="E43" s="12" t="n">
        <v>1.29853996980332</v>
      </c>
      <c r="F43" s="12" t="n">
        <v>88.1071416211181</v>
      </c>
      <c r="G43" s="12" t="n">
        <v>93.2598500213943</v>
      </c>
      <c r="H43" s="12" t="n">
        <v>1.42679674421771</v>
      </c>
      <c r="I43" s="12" t="n">
        <v>1.73132465605573</v>
      </c>
      <c r="J43" s="13" t="n">
        <v>748</v>
      </c>
      <c r="K43" s="13" t="n">
        <v>841</v>
      </c>
    </row>
    <row r="44" customFormat="false" ht="15" hidden="false" customHeight="false" outlineLevel="0" collapsed="false">
      <c r="B44" s="11"/>
      <c r="C44" s="11" t="s">
        <v>188</v>
      </c>
      <c r="D44" s="12" t="n">
        <v>96.7084170432003</v>
      </c>
      <c r="E44" s="12" t="n">
        <v>1.01410367737108</v>
      </c>
      <c r="F44" s="12" t="n">
        <v>94.0057615600198</v>
      </c>
      <c r="G44" s="12" t="n">
        <v>98.2156412503732</v>
      </c>
      <c r="H44" s="12" t="n">
        <v>1.04861987030361</v>
      </c>
      <c r="I44" s="12" t="n">
        <v>1.99333732774712</v>
      </c>
      <c r="J44" s="13" t="n">
        <v>598</v>
      </c>
      <c r="K44" s="13" t="n">
        <v>618</v>
      </c>
    </row>
    <row r="45" customFormat="false" ht="15" hidden="false" customHeight="false" outlineLevel="0" collapsed="false">
      <c r="B45" s="11"/>
      <c r="C45" s="11" t="s">
        <v>189</v>
      </c>
      <c r="D45" s="12" t="n">
        <v>96.018161474368</v>
      </c>
      <c r="E45" s="12" t="n">
        <v>0.250758505119675</v>
      </c>
      <c r="F45" s="12" t="n">
        <v>95.4962846154806</v>
      </c>
      <c r="G45" s="12" t="n">
        <v>96.4817927505642</v>
      </c>
      <c r="H45" s="12" t="n">
        <v>0.261157369886336</v>
      </c>
      <c r="I45" s="12" t="n">
        <v>2.79558142784687</v>
      </c>
      <c r="J45" s="13" t="n">
        <v>16323</v>
      </c>
      <c r="K45" s="13" t="n">
        <v>16999</v>
      </c>
    </row>
    <row r="46" customFormat="false" ht="15" hidden="false" customHeight="false" outlineLevel="0" collapsed="false">
      <c r="B46" s="11"/>
      <c r="C46" s="11" t="s">
        <v>190</v>
      </c>
      <c r="D46" s="12" t="n">
        <v>91.5851951816662</v>
      </c>
      <c r="E46" s="12" t="n">
        <v>2.14677082221731</v>
      </c>
      <c r="F46" s="12" t="n">
        <v>86.27184147688</v>
      </c>
      <c r="G46" s="12" t="n">
        <v>94.9621540497845</v>
      </c>
      <c r="H46" s="12" t="n">
        <v>2.34401511942954</v>
      </c>
      <c r="I46" s="12" t="n">
        <v>2.11094422957925</v>
      </c>
      <c r="J46" s="13" t="n">
        <v>312</v>
      </c>
      <c r="K46" s="13" t="n">
        <v>354</v>
      </c>
    </row>
    <row r="47" customFormat="false" ht="15" hidden="false" customHeight="true" outlineLevel="0" collapsed="false">
      <c r="B47" s="11" t="s">
        <v>161</v>
      </c>
      <c r="C47" s="11" t="s">
        <v>162</v>
      </c>
      <c r="D47" s="12" t="n">
        <v>92.4864558345871</v>
      </c>
      <c r="E47" s="12" t="n">
        <v>0.547536714280726</v>
      </c>
      <c r="F47" s="12" t="n">
        <v>91.339429350497</v>
      </c>
      <c r="G47" s="12" t="n">
        <v>93.4923908111828</v>
      </c>
      <c r="H47" s="12" t="n">
        <v>0.592018268339745</v>
      </c>
      <c r="I47" s="12" t="n">
        <v>1.8300972749374</v>
      </c>
      <c r="J47" s="13" t="n">
        <v>3866</v>
      </c>
      <c r="K47" s="13" t="n">
        <v>4243</v>
      </c>
    </row>
    <row r="48" customFormat="false" ht="15" hidden="false" customHeight="false" outlineLevel="0" collapsed="false">
      <c r="B48" s="11"/>
      <c r="C48" s="11" t="s">
        <v>163</v>
      </c>
      <c r="D48" s="12" t="n">
        <v>92.9959298873899</v>
      </c>
      <c r="E48" s="12" t="n">
        <v>0.786572407616907</v>
      </c>
      <c r="F48" s="12" t="n">
        <v>91.2871195607843</v>
      </c>
      <c r="G48" s="12" t="n">
        <v>94.3901955588165</v>
      </c>
      <c r="H48" s="12" t="n">
        <v>0.845813799130112</v>
      </c>
      <c r="I48" s="12" t="n">
        <v>3.51925876804185</v>
      </c>
      <c r="J48" s="13" t="n">
        <v>3464</v>
      </c>
      <c r="K48" s="13" t="n">
        <v>3706</v>
      </c>
    </row>
    <row r="49" customFormat="false" ht="15" hidden="false" customHeight="false" outlineLevel="0" collapsed="false">
      <c r="B49" s="11"/>
      <c r="C49" s="11" t="s">
        <v>164</v>
      </c>
      <c r="D49" s="12" t="n">
        <v>95.2782402093738</v>
      </c>
      <c r="E49" s="12" t="n">
        <v>0.661084379057617</v>
      </c>
      <c r="F49" s="12" t="n">
        <v>93.7988536369328</v>
      </c>
      <c r="G49" s="12" t="n">
        <v>96.4181716835723</v>
      </c>
      <c r="H49" s="12" t="n">
        <v>0.693846126465901</v>
      </c>
      <c r="I49" s="12" t="n">
        <v>3.81387512741917</v>
      </c>
      <c r="J49" s="13" t="n">
        <v>3736</v>
      </c>
      <c r="K49" s="13" t="n">
        <v>3927</v>
      </c>
    </row>
    <row r="50" customFormat="false" ht="15" hidden="false" customHeight="false" outlineLevel="0" collapsed="false">
      <c r="B50" s="11"/>
      <c r="C50" s="11" t="s">
        <v>165</v>
      </c>
      <c r="D50" s="12" t="n">
        <v>97.2424614815444</v>
      </c>
      <c r="E50" s="12" t="n">
        <v>0.339771453994557</v>
      </c>
      <c r="F50" s="12" t="n">
        <v>96.4918239385981</v>
      </c>
      <c r="G50" s="12" t="n">
        <v>97.8360884545698</v>
      </c>
      <c r="H50" s="12" t="n">
        <v>0.349406472047237</v>
      </c>
      <c r="I50" s="12" t="n">
        <v>1.77289325829829</v>
      </c>
      <c r="J50" s="13" t="n">
        <v>3977</v>
      </c>
      <c r="K50" s="13" t="n">
        <v>4119</v>
      </c>
    </row>
    <row r="51" customFormat="false" ht="15" hidden="false" customHeight="false" outlineLevel="0" collapsed="false">
      <c r="B51" s="11"/>
      <c r="C51" s="11" t="s">
        <v>166</v>
      </c>
      <c r="D51" s="12" t="n">
        <v>99.0864196663861</v>
      </c>
      <c r="E51" s="12" t="n">
        <v>0.153302048907746</v>
      </c>
      <c r="F51" s="12" t="n">
        <v>98.7310918593095</v>
      </c>
      <c r="G51" s="12" t="n">
        <v>99.3429085155107</v>
      </c>
      <c r="H51" s="12" t="n">
        <v>0.154715499282241</v>
      </c>
      <c r="I51" s="12" t="n">
        <v>1.35468747417067</v>
      </c>
      <c r="J51" s="13" t="n">
        <v>5149</v>
      </c>
      <c r="K51" s="13" t="n">
        <v>5219</v>
      </c>
    </row>
    <row r="52" customFormat="false" ht="15" hidden="false" customHeight="true" outlineLevel="0" collapsed="false">
      <c r="B52" s="11" t="s">
        <v>167</v>
      </c>
      <c r="C52" s="11" t="s">
        <v>168</v>
      </c>
      <c r="D52" s="12" t="n">
        <v>97.0946597412489</v>
      </c>
      <c r="E52" s="12" t="n">
        <v>0.241234975965768</v>
      </c>
      <c r="F52" s="12" t="n">
        <v>96.582373448615</v>
      </c>
      <c r="G52" s="12" t="n">
        <v>97.532118833614</v>
      </c>
      <c r="H52" s="12" t="n">
        <v>0.24845339239938</v>
      </c>
      <c r="I52" s="12" t="n">
        <v>2.91865831338995</v>
      </c>
      <c r="J52" s="13" t="n">
        <v>13692</v>
      </c>
      <c r="K52" s="13" t="n">
        <v>14149</v>
      </c>
    </row>
    <row r="53" customFormat="false" ht="15" hidden="false" customHeight="false" outlineLevel="0" collapsed="false">
      <c r="B53" s="11"/>
      <c r="C53" s="11" t="s">
        <v>169</v>
      </c>
      <c r="D53" s="12" t="n">
        <v>92.3767273468664</v>
      </c>
      <c r="E53" s="12" t="n">
        <v>0.509239788869461</v>
      </c>
      <c r="F53" s="12" t="n">
        <v>91.3160891943129</v>
      </c>
      <c r="G53" s="12" t="n">
        <v>93.3173012881787</v>
      </c>
      <c r="H53" s="12" t="n">
        <v>0.551264158728324</v>
      </c>
      <c r="I53" s="12" t="n">
        <v>2.60130528979965</v>
      </c>
      <c r="J53" s="13" t="n">
        <v>6500</v>
      </c>
      <c r="K53" s="13" t="n">
        <v>7065</v>
      </c>
    </row>
    <row r="54" customFormat="false" ht="15" hidden="false" customHeight="true" outlineLevel="0" collapsed="false">
      <c r="B54" s="11" t="s">
        <v>170</v>
      </c>
      <c r="C54" s="11" t="s">
        <v>171</v>
      </c>
      <c r="D54" s="12" t="n">
        <v>97.1848376676129</v>
      </c>
      <c r="E54" s="12" t="n">
        <v>0.221862868541239</v>
      </c>
      <c r="F54" s="12" t="n">
        <v>96.7155567785513</v>
      </c>
      <c r="G54" s="12" t="n">
        <v>97.5887394292211</v>
      </c>
      <c r="H54" s="12" t="n">
        <v>0.228289591119187</v>
      </c>
      <c r="I54" s="12" t="n">
        <v>2.47527010282945</v>
      </c>
      <c r="J54" s="13" t="n">
        <v>13321</v>
      </c>
      <c r="K54" s="13" t="n">
        <v>13759</v>
      </c>
    </row>
    <row r="55" customFormat="false" ht="15" hidden="false" customHeight="false" outlineLevel="0" collapsed="false">
      <c r="B55" s="11"/>
      <c r="C55" s="11" t="s">
        <v>170</v>
      </c>
      <c r="D55" s="12" t="n">
        <v>92.8930719258256</v>
      </c>
      <c r="E55" s="12" t="n">
        <v>0.48642061539374</v>
      </c>
      <c r="F55" s="12" t="n">
        <v>91.8779732226835</v>
      </c>
      <c r="G55" s="12" t="n">
        <v>93.7898777517792</v>
      </c>
      <c r="H55" s="12" t="n">
        <v>0.523634976548243</v>
      </c>
      <c r="I55" s="12" t="n">
        <v>2.71231311478208</v>
      </c>
      <c r="J55" s="13" t="n">
        <v>6974</v>
      </c>
      <c r="K55" s="13" t="n">
        <v>7569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277</v>
      </c>
      <c r="K2" s="9" t="str">
        <f aca="false">HYPERLINK("#'INDICE'!A1", "Índice")</f>
        <v>Índice</v>
      </c>
    </row>
    <row r="3" customFormat="false" ht="15" hidden="false" customHeight="false" outlineLevel="0" collapsed="false">
      <c r="B3" s="7" t="s">
        <v>109</v>
      </c>
      <c r="C3" s="8" t="s">
        <v>78</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41.9378828238069</v>
      </c>
      <c r="E9" s="12" t="n">
        <v>0.802209451557195</v>
      </c>
      <c r="F9" s="12" t="n">
        <v>40.3735624644441</v>
      </c>
      <c r="G9" s="12" t="n">
        <v>43.5185771278112</v>
      </c>
      <c r="H9" s="12" t="n">
        <v>1.91285157366553</v>
      </c>
      <c r="I9" s="12" t="n">
        <v>2.89315230898636</v>
      </c>
      <c r="J9" s="13" t="n">
        <v>4813</v>
      </c>
      <c r="K9" s="13" t="n">
        <v>10948</v>
      </c>
    </row>
    <row r="10" customFormat="false" ht="15" hidden="false" customHeight="true" outlineLevel="0" collapsed="false">
      <c r="B10" s="11" t="s">
        <v>127</v>
      </c>
      <c r="C10" s="11" t="s">
        <v>128</v>
      </c>
      <c r="D10" s="12" t="n">
        <v>42.7882859202453</v>
      </c>
      <c r="E10" s="12" t="n">
        <v>0.980780150433843</v>
      </c>
      <c r="F10" s="12" t="n">
        <v>40.8764327952884</v>
      </c>
      <c r="G10" s="12" t="n">
        <v>44.7219205351588</v>
      </c>
      <c r="H10" s="12" t="n">
        <v>2.29216975941022</v>
      </c>
      <c r="I10" s="12" t="n">
        <v>2.70307935964624</v>
      </c>
      <c r="J10" s="13" t="n">
        <v>3073</v>
      </c>
      <c r="K10" s="13" t="n">
        <v>6880</v>
      </c>
    </row>
    <row r="11" customFormat="false" ht="15" hidden="false" customHeight="false" outlineLevel="0" collapsed="false">
      <c r="B11" s="11"/>
      <c r="C11" s="11" t="s">
        <v>129</v>
      </c>
      <c r="D11" s="12" t="n">
        <v>40.3031294369446</v>
      </c>
      <c r="E11" s="12" t="n">
        <v>1.37634160783118</v>
      </c>
      <c r="F11" s="12" t="n">
        <v>37.634109813137</v>
      </c>
      <c r="G11" s="12" t="n">
        <v>43.0308331296579</v>
      </c>
      <c r="H11" s="12" t="n">
        <v>3.41497453686444</v>
      </c>
      <c r="I11" s="12" t="n">
        <v>3.20211051136939</v>
      </c>
      <c r="J11" s="13" t="n">
        <v>1740</v>
      </c>
      <c r="K11" s="13" t="n">
        <v>4068</v>
      </c>
    </row>
    <row r="12" customFormat="false" ht="15" hidden="false" customHeight="true" outlineLevel="0" collapsed="false">
      <c r="B12" s="11" t="s">
        <v>130</v>
      </c>
      <c r="C12" s="11" t="s">
        <v>131</v>
      </c>
      <c r="D12" s="12" t="n">
        <v>46.2531037815228</v>
      </c>
      <c r="E12" s="12" t="n">
        <v>0.952502844457987</v>
      </c>
      <c r="F12" s="12" t="n">
        <v>44.3907082684576</v>
      </c>
      <c r="G12" s="12" t="n">
        <v>48.1260139794325</v>
      </c>
      <c r="H12" s="12" t="n">
        <v>2.0593274106688</v>
      </c>
      <c r="I12" s="12" t="n">
        <v>2.08899748418842</v>
      </c>
      <c r="J12" s="13" t="n">
        <v>2708</v>
      </c>
      <c r="K12" s="13" t="n">
        <v>5725</v>
      </c>
    </row>
    <row r="13" customFormat="false" ht="15" hidden="false" customHeight="false" outlineLevel="0" collapsed="false">
      <c r="B13" s="11"/>
      <c r="C13" s="11" t="s">
        <v>132</v>
      </c>
      <c r="D13" s="12" t="n">
        <v>39.3508332468585</v>
      </c>
      <c r="E13" s="12" t="n">
        <v>1.31456199637983</v>
      </c>
      <c r="F13" s="12" t="n">
        <v>36.8022326936198</v>
      </c>
      <c r="G13" s="12" t="n">
        <v>41.9587484667167</v>
      </c>
      <c r="H13" s="12" t="n">
        <v>3.34062048478929</v>
      </c>
      <c r="I13" s="12" t="n">
        <v>2.29604087967551</v>
      </c>
      <c r="J13" s="13" t="n">
        <v>1300</v>
      </c>
      <c r="K13" s="13" t="n">
        <v>3172</v>
      </c>
    </row>
    <row r="14" customFormat="false" ht="15" hidden="false" customHeight="false" outlineLevel="0" collapsed="false">
      <c r="B14" s="11"/>
      <c r="C14" s="11" t="s">
        <v>133</v>
      </c>
      <c r="D14" s="12" t="n">
        <v>35.7394282912322</v>
      </c>
      <c r="E14" s="12" t="n">
        <v>1.55356954168579</v>
      </c>
      <c r="F14" s="12" t="n">
        <v>32.7483871417488</v>
      </c>
      <c r="G14" s="12" t="n">
        <v>38.8458568726352</v>
      </c>
      <c r="H14" s="12" t="n">
        <v>4.3469345089298</v>
      </c>
      <c r="I14" s="12" t="n">
        <v>2.15438378309703</v>
      </c>
      <c r="J14" s="13" t="n">
        <v>805</v>
      </c>
      <c r="K14" s="13" t="n">
        <v>2051</v>
      </c>
    </row>
    <row r="15" customFormat="false" ht="15" hidden="false" customHeight="true" outlineLevel="0" collapsed="false">
      <c r="B15" s="11" t="s">
        <v>134</v>
      </c>
      <c r="C15" s="11" t="s">
        <v>135</v>
      </c>
      <c r="D15" s="12" t="n">
        <v>44.5746246605938</v>
      </c>
      <c r="E15" s="12" t="n">
        <v>2.76550365238664</v>
      </c>
      <c r="F15" s="12" t="n">
        <v>39.1919244854115</v>
      </c>
      <c r="G15" s="12" t="n">
        <v>50.0876577898242</v>
      </c>
      <c r="H15" s="12" t="n">
        <v>6.20421074421628</v>
      </c>
      <c r="I15" s="12" t="n">
        <v>1.65926947889825</v>
      </c>
      <c r="J15" s="13" t="n">
        <v>258</v>
      </c>
      <c r="K15" s="13" t="n">
        <v>537</v>
      </c>
    </row>
    <row r="16" customFormat="false" ht="15" hidden="false" customHeight="false" outlineLevel="0" collapsed="false">
      <c r="B16" s="11"/>
      <c r="C16" s="11" t="s">
        <v>136</v>
      </c>
      <c r="D16" s="12" t="n">
        <v>47.0075442589918</v>
      </c>
      <c r="E16" s="12" t="n">
        <v>3.18231004169906</v>
      </c>
      <c r="F16" s="12" t="n">
        <v>40.776005694267</v>
      </c>
      <c r="G16" s="12" t="n">
        <v>53.3337976555816</v>
      </c>
      <c r="H16" s="12" t="n">
        <v>6.76978576920732</v>
      </c>
      <c r="I16" s="12" t="n">
        <v>1.75625314862915</v>
      </c>
      <c r="J16" s="13" t="n">
        <v>212</v>
      </c>
      <c r="K16" s="13" t="n">
        <v>433</v>
      </c>
    </row>
    <row r="17" customFormat="false" ht="15" hidden="false" customHeight="false" outlineLevel="0" collapsed="false">
      <c r="B17" s="11"/>
      <c r="C17" s="11" t="s">
        <v>137</v>
      </c>
      <c r="D17" s="12" t="n">
        <v>40.1922192788512</v>
      </c>
      <c r="E17" s="12" t="n">
        <v>3.19303646349555</v>
      </c>
      <c r="F17" s="12" t="n">
        <v>34.0529633766337</v>
      </c>
      <c r="G17" s="12" t="n">
        <v>46.6552578140505</v>
      </c>
      <c r="H17" s="12" t="n">
        <v>7.9444144184785</v>
      </c>
      <c r="I17" s="12" t="n">
        <v>1.77714189241557</v>
      </c>
      <c r="J17" s="13" t="n">
        <v>179</v>
      </c>
      <c r="K17" s="13" t="n">
        <v>420</v>
      </c>
    </row>
    <row r="18" customFormat="false" ht="15" hidden="false" customHeight="false" outlineLevel="0" collapsed="false">
      <c r="B18" s="11"/>
      <c r="C18" s="11" t="s">
        <v>138</v>
      </c>
      <c r="D18" s="12" t="n">
        <v>63.6408569695245</v>
      </c>
      <c r="E18" s="12" t="n">
        <v>2.8134907668099</v>
      </c>
      <c r="F18" s="12" t="n">
        <v>57.8774349754422</v>
      </c>
      <c r="G18" s="12" t="n">
        <v>69.0375619256636</v>
      </c>
      <c r="H18" s="12" t="n">
        <v>4.42088761965789</v>
      </c>
      <c r="I18" s="12" t="n">
        <v>1.27599849651098</v>
      </c>
      <c r="J18" s="13" t="n">
        <v>240</v>
      </c>
      <c r="K18" s="13" t="n">
        <v>374</v>
      </c>
    </row>
    <row r="19" customFormat="false" ht="15" hidden="false" customHeight="false" outlineLevel="0" collapsed="false">
      <c r="B19" s="11"/>
      <c r="C19" s="11" t="s">
        <v>139</v>
      </c>
      <c r="D19" s="12" t="n">
        <v>29.9890109881202</v>
      </c>
      <c r="E19" s="12" t="n">
        <v>3.250421574053</v>
      </c>
      <c r="F19" s="12" t="n">
        <v>23.9227731373968</v>
      </c>
      <c r="G19" s="12" t="n">
        <v>36.8484394372242</v>
      </c>
      <c r="H19" s="12" t="n">
        <v>10.8387088035034</v>
      </c>
      <c r="I19" s="12" t="n">
        <v>1.40899372506611</v>
      </c>
      <c r="J19" s="13" t="n">
        <v>95</v>
      </c>
      <c r="K19" s="13" t="n">
        <v>281</v>
      </c>
    </row>
    <row r="20" customFormat="false" ht="15" hidden="false" customHeight="false" outlineLevel="0" collapsed="false">
      <c r="B20" s="11"/>
      <c r="C20" s="11" t="s">
        <v>140</v>
      </c>
      <c r="D20" s="12" t="n">
        <v>43.2682124887019</v>
      </c>
      <c r="E20" s="12" t="n">
        <v>3.25397066843465</v>
      </c>
      <c r="F20" s="12" t="n">
        <v>36.9611630802743</v>
      </c>
      <c r="G20" s="12" t="n">
        <v>49.8012612017927</v>
      </c>
      <c r="H20" s="12" t="n">
        <v>7.52046475061646</v>
      </c>
      <c r="I20" s="12" t="n">
        <v>1.75560276232858</v>
      </c>
      <c r="J20" s="13" t="n">
        <v>191</v>
      </c>
      <c r="K20" s="13" t="n">
        <v>408</v>
      </c>
    </row>
    <row r="21" customFormat="false" ht="15" hidden="false" customHeight="false" outlineLevel="0" collapsed="false">
      <c r="B21" s="11"/>
      <c r="C21" s="11" t="s">
        <v>141</v>
      </c>
      <c r="D21" s="12" t="n">
        <v>38.0029615726581</v>
      </c>
      <c r="E21" s="12" t="n">
        <v>2.53995577833872</v>
      </c>
      <c r="F21" s="12" t="n">
        <v>33.1341806495077</v>
      </c>
      <c r="G21" s="12" t="n">
        <v>43.1257473938563</v>
      </c>
      <c r="H21" s="12" t="n">
        <v>6.68357326173794</v>
      </c>
      <c r="I21" s="12" t="n">
        <v>2.01257124585202</v>
      </c>
      <c r="J21" s="13" t="n">
        <v>275</v>
      </c>
      <c r="K21" s="13" t="n">
        <v>736</v>
      </c>
    </row>
    <row r="22" customFormat="false" ht="15" hidden="false" customHeight="false" outlineLevel="0" collapsed="false">
      <c r="B22" s="11"/>
      <c r="C22" s="11" t="s">
        <v>142</v>
      </c>
      <c r="D22" s="12" t="n">
        <v>44.5415085233078</v>
      </c>
      <c r="E22" s="12" t="n">
        <v>3.48022866626769</v>
      </c>
      <c r="F22" s="12" t="n">
        <v>37.8046780644281</v>
      </c>
      <c r="G22" s="12" t="n">
        <v>51.485070941265</v>
      </c>
      <c r="H22" s="12" t="n">
        <v>7.81345037841847</v>
      </c>
      <c r="I22" s="12" t="n">
        <v>2.53497178140642</v>
      </c>
      <c r="J22" s="13" t="n">
        <v>231</v>
      </c>
      <c r="K22" s="13" t="n">
        <v>518</v>
      </c>
    </row>
    <row r="23" customFormat="false" ht="15" hidden="false" customHeight="false" outlineLevel="0" collapsed="false">
      <c r="B23" s="11"/>
      <c r="C23" s="11" t="s">
        <v>143</v>
      </c>
      <c r="D23" s="12" t="n">
        <v>36.9704078771218</v>
      </c>
      <c r="E23" s="12" t="n">
        <v>2.24713383622271</v>
      </c>
      <c r="F23" s="12" t="n">
        <v>32.6491747733242</v>
      </c>
      <c r="G23" s="12" t="n">
        <v>41.5110672908788</v>
      </c>
      <c r="H23" s="12" t="n">
        <v>6.07819595523935</v>
      </c>
      <c r="I23" s="12" t="n">
        <v>1.21135363688832</v>
      </c>
      <c r="J23" s="13" t="n">
        <v>214</v>
      </c>
      <c r="K23" s="13" t="n">
        <v>560</v>
      </c>
    </row>
    <row r="24" customFormat="false" ht="15" hidden="false" customHeight="false" outlineLevel="0" collapsed="false">
      <c r="B24" s="11"/>
      <c r="C24" s="11" t="s">
        <v>144</v>
      </c>
      <c r="D24" s="12" t="n">
        <v>56.3209900655223</v>
      </c>
      <c r="E24" s="12" t="n">
        <v>3.42856267922332</v>
      </c>
      <c r="F24" s="12" t="n">
        <v>49.4184123453137</v>
      </c>
      <c r="G24" s="12" t="n">
        <v>62.9871085029825</v>
      </c>
      <c r="H24" s="12" t="n">
        <v>6.08753978798068</v>
      </c>
      <c r="I24" s="12" t="n">
        <v>1.60553729364461</v>
      </c>
      <c r="J24" s="13" t="n">
        <v>184</v>
      </c>
      <c r="K24" s="13" t="n">
        <v>337</v>
      </c>
    </row>
    <row r="25" customFormat="false" ht="15" hidden="false" customHeight="false" outlineLevel="0" collapsed="false">
      <c r="B25" s="11"/>
      <c r="C25" s="11" t="s">
        <v>145</v>
      </c>
      <c r="D25" s="12" t="n">
        <v>42.1003174679226</v>
      </c>
      <c r="E25" s="12" t="n">
        <v>2.78863094899858</v>
      </c>
      <c r="F25" s="12" t="n">
        <v>36.6800183620751</v>
      </c>
      <c r="G25" s="12" t="n">
        <v>47.7179754333505</v>
      </c>
      <c r="H25" s="12" t="n">
        <v>6.62377653356963</v>
      </c>
      <c r="I25" s="12" t="n">
        <v>1.21866375762289</v>
      </c>
      <c r="J25" s="13" t="n">
        <v>165</v>
      </c>
      <c r="K25" s="13" t="n">
        <v>383</v>
      </c>
    </row>
    <row r="26" customFormat="false" ht="15" hidden="false" customHeight="false" outlineLevel="0" collapsed="false">
      <c r="B26" s="11"/>
      <c r="C26" s="11" t="s">
        <v>146</v>
      </c>
      <c r="D26" s="12" t="n">
        <v>32.7354822375432</v>
      </c>
      <c r="E26" s="12" t="n">
        <v>3.42350549061802</v>
      </c>
      <c r="F26" s="12" t="n">
        <v>26.3363128386237</v>
      </c>
      <c r="G26" s="12" t="n">
        <v>39.8484108523367</v>
      </c>
      <c r="H26" s="12" t="n">
        <v>10.458087850289</v>
      </c>
      <c r="I26" s="12" t="n">
        <v>2.02797341334485</v>
      </c>
      <c r="J26" s="13" t="n">
        <v>138</v>
      </c>
      <c r="K26" s="13" t="n">
        <v>382</v>
      </c>
    </row>
    <row r="27" customFormat="false" ht="15" hidden="false" customHeight="false" outlineLevel="0" collapsed="false">
      <c r="B27" s="11"/>
      <c r="C27" s="11" t="s">
        <v>147</v>
      </c>
      <c r="D27" s="12" t="n">
        <v>45.3816173964694</v>
      </c>
      <c r="E27" s="12" t="n">
        <v>2.66406048158065</v>
      </c>
      <c r="F27" s="12" t="n">
        <v>40.1881284181169</v>
      </c>
      <c r="G27" s="12" t="n">
        <v>50.6776024086965</v>
      </c>
      <c r="H27" s="12" t="n">
        <v>5.87035155293497</v>
      </c>
      <c r="I27" s="12" t="n">
        <v>1.76093964458485</v>
      </c>
      <c r="J27" s="13" t="n">
        <v>279</v>
      </c>
      <c r="K27" s="13" t="n">
        <v>616</v>
      </c>
    </row>
    <row r="28" customFormat="false" ht="15" hidden="false" customHeight="false" outlineLevel="0" collapsed="false">
      <c r="B28" s="11"/>
      <c r="C28" s="11" t="s">
        <v>148</v>
      </c>
      <c r="D28" s="12" t="n">
        <v>34.2543409877349</v>
      </c>
      <c r="E28" s="12" t="n">
        <v>3.83189918786844</v>
      </c>
      <c r="F28" s="12" t="n">
        <v>27.0577348505009</v>
      </c>
      <c r="G28" s="12" t="n">
        <v>42.256188628339</v>
      </c>
      <c r="H28" s="12" t="n">
        <v>11.1866089884505</v>
      </c>
      <c r="I28" s="12" t="n">
        <v>1.61695201149065</v>
      </c>
      <c r="J28" s="13" t="n">
        <v>97</v>
      </c>
      <c r="K28" s="13" t="n">
        <v>249</v>
      </c>
    </row>
    <row r="29" customFormat="false" ht="15" hidden="false" customHeight="false" outlineLevel="0" collapsed="false">
      <c r="B29" s="11"/>
      <c r="C29" s="11" t="s">
        <v>149</v>
      </c>
      <c r="D29" s="12" t="n">
        <v>35.6307783140013</v>
      </c>
      <c r="E29" s="12" t="n">
        <v>3.11032758592987</v>
      </c>
      <c r="F29" s="12" t="n">
        <v>29.7179401163389</v>
      </c>
      <c r="G29" s="12" t="n">
        <v>42.0167487866006</v>
      </c>
      <c r="H29" s="12" t="n">
        <v>8.72932821876543</v>
      </c>
      <c r="I29" s="12" t="n">
        <v>1.64081001688765</v>
      </c>
      <c r="J29" s="13" t="n">
        <v>149</v>
      </c>
      <c r="K29" s="13" t="n">
        <v>390</v>
      </c>
    </row>
    <row r="30" customFormat="false" ht="15" hidden="false" customHeight="false" outlineLevel="0" collapsed="false">
      <c r="B30" s="11"/>
      <c r="C30" s="11" t="s">
        <v>150</v>
      </c>
      <c r="D30" s="12" t="n">
        <v>39.6001785293331</v>
      </c>
      <c r="E30" s="12" t="n">
        <v>4.68609195578273</v>
      </c>
      <c r="F30" s="12" t="n">
        <v>30.7405195710758</v>
      </c>
      <c r="G30" s="12" t="n">
        <v>49.199402228874</v>
      </c>
      <c r="H30" s="12" t="n">
        <v>11.8335121956877</v>
      </c>
      <c r="I30" s="12" t="n">
        <v>2.7818354860117</v>
      </c>
      <c r="J30" s="13" t="n">
        <v>127</v>
      </c>
      <c r="K30" s="13" t="n">
        <v>304</v>
      </c>
    </row>
    <row r="31" customFormat="false" ht="15" hidden="false" customHeight="false" outlineLevel="0" collapsed="false">
      <c r="B31" s="11"/>
      <c r="C31" s="11" t="s">
        <v>151</v>
      </c>
      <c r="D31" s="12" t="n">
        <v>52.5834532068466</v>
      </c>
      <c r="E31" s="12" t="n">
        <v>1.86038689579403</v>
      </c>
      <c r="F31" s="12" t="n">
        <v>48.9150154808372</v>
      </c>
      <c r="G31" s="12" t="n">
        <v>56.2242135631885</v>
      </c>
      <c r="H31" s="12" t="n">
        <v>3.53797018327393</v>
      </c>
      <c r="I31" s="12" t="n">
        <v>1.66852218515196</v>
      </c>
      <c r="J31" s="13" t="n">
        <v>660</v>
      </c>
      <c r="K31" s="13" t="n">
        <v>1203</v>
      </c>
    </row>
    <row r="32" customFormat="false" ht="15" hidden="false" customHeight="false" outlineLevel="0" collapsed="false">
      <c r="B32" s="11"/>
      <c r="C32" s="11" t="s">
        <v>152</v>
      </c>
      <c r="D32" s="12" t="n">
        <v>39.4508117336917</v>
      </c>
      <c r="E32" s="12" t="n">
        <v>2.2057223144814</v>
      </c>
      <c r="F32" s="12" t="n">
        <v>35.1891121313492</v>
      </c>
      <c r="G32" s="12" t="n">
        <v>43.8792028833546</v>
      </c>
      <c r="H32" s="12" t="n">
        <v>5.59106953076373</v>
      </c>
      <c r="I32" s="12" t="n">
        <v>1.43998118810589</v>
      </c>
      <c r="J32" s="13" t="n">
        <v>292</v>
      </c>
      <c r="K32" s="13" t="n">
        <v>708</v>
      </c>
    </row>
    <row r="33" customFormat="false" ht="15" hidden="false" customHeight="false" outlineLevel="0" collapsed="false">
      <c r="B33" s="11"/>
      <c r="C33" s="11" t="s">
        <v>153</v>
      </c>
      <c r="D33" s="12" t="n">
        <v>32.0137016494486</v>
      </c>
      <c r="E33" s="12" t="n">
        <v>2.61295452689941</v>
      </c>
      <c r="F33" s="12" t="n">
        <v>27.06617744318</v>
      </c>
      <c r="G33" s="12" t="n">
        <v>37.4018209203829</v>
      </c>
      <c r="H33" s="12" t="n">
        <v>8.1619881246829</v>
      </c>
      <c r="I33" s="12" t="n">
        <v>1.25163964360332</v>
      </c>
      <c r="J33" s="13" t="n">
        <v>131</v>
      </c>
      <c r="K33" s="13" t="n">
        <v>400</v>
      </c>
    </row>
    <row r="34" customFormat="false" ht="15" hidden="false" customHeight="false" outlineLevel="0" collapsed="false">
      <c r="B34" s="11"/>
      <c r="C34" s="11" t="s">
        <v>154</v>
      </c>
      <c r="D34" s="12" t="n">
        <v>47.8472118987652</v>
      </c>
      <c r="E34" s="12" t="n">
        <v>3.48891783769307</v>
      </c>
      <c r="F34" s="12" t="n">
        <v>41.018707215328</v>
      </c>
      <c r="G34" s="12" t="n">
        <v>54.7571299312352</v>
      </c>
      <c r="H34" s="12" t="n">
        <v>7.29178921663167</v>
      </c>
      <c r="I34" s="12" t="n">
        <v>2.19512790720794</v>
      </c>
      <c r="J34" s="13" t="n">
        <v>224</v>
      </c>
      <c r="K34" s="13" t="n">
        <v>451</v>
      </c>
    </row>
    <row r="35" customFormat="false" ht="15" hidden="false" customHeight="false" outlineLevel="0" collapsed="false">
      <c r="B35" s="11"/>
      <c r="C35" s="11" t="s">
        <v>155</v>
      </c>
      <c r="D35" s="12" t="n">
        <v>24.9147026595718</v>
      </c>
      <c r="E35" s="12" t="n">
        <v>3.28129250413139</v>
      </c>
      <c r="F35" s="12" t="n">
        <v>18.9468336947861</v>
      </c>
      <c r="G35" s="12" t="n">
        <v>32.019738458048</v>
      </c>
      <c r="H35" s="12" t="n">
        <v>13.1701050137589</v>
      </c>
      <c r="I35" s="12" t="n">
        <v>1.4733951796277</v>
      </c>
      <c r="J35" s="13" t="n">
        <v>77</v>
      </c>
      <c r="K35" s="13" t="n">
        <v>257</v>
      </c>
    </row>
    <row r="36" customFormat="false" ht="15" hidden="false" customHeight="false" outlineLevel="0" collapsed="false">
      <c r="B36" s="11"/>
      <c r="C36" s="11" t="s">
        <v>156</v>
      </c>
      <c r="D36" s="12" t="n">
        <v>36.0034018061115</v>
      </c>
      <c r="E36" s="12" t="n">
        <v>2.30879245260898</v>
      </c>
      <c r="F36" s="12" t="n">
        <v>31.5808917239398</v>
      </c>
      <c r="G36" s="12" t="n">
        <v>40.6770281782202</v>
      </c>
      <c r="H36" s="12" t="n">
        <v>6.41270640214078</v>
      </c>
      <c r="I36" s="12" t="n">
        <v>1.48063951496467</v>
      </c>
      <c r="J36" s="13" t="n">
        <v>232</v>
      </c>
      <c r="K36" s="13" t="n">
        <v>641</v>
      </c>
    </row>
    <row r="37" customFormat="false" ht="15" hidden="false" customHeight="false" outlineLevel="0" collapsed="false">
      <c r="B37" s="11"/>
      <c r="C37" s="11" t="s">
        <v>157</v>
      </c>
      <c r="D37" s="12" t="n">
        <v>45.3196050914492</v>
      </c>
      <c r="E37" s="12" t="n">
        <v>3.37108229295212</v>
      </c>
      <c r="F37" s="12" t="n">
        <v>38.734543459636</v>
      </c>
      <c r="G37" s="12" t="n">
        <v>52.0726453067543</v>
      </c>
      <c r="H37" s="12" t="n">
        <v>7.43846352180188</v>
      </c>
      <c r="I37" s="12" t="n">
        <v>1.64632433652959</v>
      </c>
      <c r="J37" s="13" t="n">
        <v>163</v>
      </c>
      <c r="K37" s="13" t="n">
        <v>360</v>
      </c>
    </row>
    <row r="38" customFormat="false" ht="15" hidden="false" customHeight="true" outlineLevel="0" collapsed="false">
      <c r="B38" s="11" t="s">
        <v>158</v>
      </c>
      <c r="C38" s="11" t="s">
        <v>159</v>
      </c>
      <c r="D38" s="12" t="n">
        <v>40.516637282587</v>
      </c>
      <c r="E38" s="12" t="n">
        <v>1.16169057988491</v>
      </c>
      <c r="F38" s="12" t="n">
        <v>38.2595610951792</v>
      </c>
      <c r="G38" s="12" t="n">
        <v>42.8145303194622</v>
      </c>
      <c r="H38" s="12" t="n">
        <v>2.86719396721546</v>
      </c>
      <c r="I38" s="12" t="n">
        <v>3.04670745806135</v>
      </c>
      <c r="J38" s="13" t="n">
        <v>2282</v>
      </c>
      <c r="K38" s="13" t="n">
        <v>5442</v>
      </c>
    </row>
    <row r="39" customFormat="false" ht="15" hidden="false" customHeight="false" outlineLevel="0" collapsed="false">
      <c r="B39" s="11"/>
      <c r="C39" s="11" t="s">
        <v>160</v>
      </c>
      <c r="D39" s="12" t="n">
        <v>43.0738580764857</v>
      </c>
      <c r="E39" s="12" t="n">
        <v>1.13497498409661</v>
      </c>
      <c r="F39" s="12" t="n">
        <v>40.8626785731592</v>
      </c>
      <c r="G39" s="12" t="n">
        <v>45.3130082635147</v>
      </c>
      <c r="H39" s="12" t="n">
        <v>2.63495083742267</v>
      </c>
      <c r="I39" s="12" t="n">
        <v>2.8920405506087</v>
      </c>
      <c r="J39" s="13" t="n">
        <v>2531</v>
      </c>
      <c r="K39" s="13" t="n">
        <v>5506</v>
      </c>
    </row>
    <row r="40" customFormat="false" ht="15" hidden="false" customHeight="true" outlineLevel="0" collapsed="false">
      <c r="B40" s="11" t="s">
        <v>182</v>
      </c>
      <c r="C40" s="11" t="s">
        <v>183</v>
      </c>
      <c r="D40" s="12" t="n">
        <v>42.1871436781578</v>
      </c>
      <c r="E40" s="12" t="n">
        <v>1.10056811652888</v>
      </c>
      <c r="F40" s="12" t="n">
        <v>40.04528882976</v>
      </c>
      <c r="G40" s="12" t="n">
        <v>44.358798516682</v>
      </c>
      <c r="H40" s="12" t="n">
        <v>2.60877608810169</v>
      </c>
      <c r="I40" s="12" t="n">
        <v>2.73591170716778</v>
      </c>
      <c r="J40" s="13" t="n">
        <v>2418</v>
      </c>
      <c r="K40" s="13" t="n">
        <v>5510</v>
      </c>
    </row>
    <row r="41" customFormat="false" ht="15" hidden="false" customHeight="false" outlineLevel="0" collapsed="false">
      <c r="B41" s="11"/>
      <c r="C41" s="11" t="s">
        <v>184</v>
      </c>
      <c r="D41" s="12" t="n">
        <v>41.6881933572726</v>
      </c>
      <c r="E41" s="12" t="n">
        <v>1.08861988412344</v>
      </c>
      <c r="F41" s="12" t="n">
        <v>39.5703745021398</v>
      </c>
      <c r="G41" s="12" t="n">
        <v>43.8371343309692</v>
      </c>
      <c r="H41" s="12" t="n">
        <v>2.61133859842244</v>
      </c>
      <c r="I41" s="12" t="n">
        <v>2.65058836238074</v>
      </c>
      <c r="J41" s="13" t="n">
        <v>2395</v>
      </c>
      <c r="K41" s="13" t="n">
        <v>5438</v>
      </c>
    </row>
    <row r="42" customFormat="false" ht="15" hidden="false" customHeight="true" outlineLevel="0" collapsed="false">
      <c r="B42" s="11" t="s">
        <v>185</v>
      </c>
      <c r="C42" s="11" t="s">
        <v>186</v>
      </c>
      <c r="D42" s="12" t="n">
        <v>33.7398445381106</v>
      </c>
      <c r="E42" s="12" t="n">
        <v>2.07584872691089</v>
      </c>
      <c r="F42" s="12" t="n">
        <v>29.791539000477</v>
      </c>
      <c r="G42" s="12" t="n">
        <v>37.9287352989215</v>
      </c>
      <c r="H42" s="12" t="n">
        <v>6.1525142019138</v>
      </c>
      <c r="I42" s="12" t="n">
        <v>2.12025727267711</v>
      </c>
      <c r="J42" s="13" t="n">
        <v>393</v>
      </c>
      <c r="K42" s="13" t="n">
        <v>1101</v>
      </c>
    </row>
    <row r="43" customFormat="false" ht="15" hidden="false" customHeight="false" outlineLevel="0" collapsed="false">
      <c r="B43" s="11"/>
      <c r="C43" s="11" t="s">
        <v>187</v>
      </c>
      <c r="D43" s="12" t="n">
        <v>40.1170574469411</v>
      </c>
      <c r="E43" s="12" t="n">
        <v>3.81766784307801</v>
      </c>
      <c r="F43" s="12" t="n">
        <v>32.8867477115892</v>
      </c>
      <c r="G43" s="12" t="n">
        <v>47.8047019938051</v>
      </c>
      <c r="H43" s="12" t="n">
        <v>9.51632070255219</v>
      </c>
      <c r="I43" s="12" t="n">
        <v>2.56021552920655</v>
      </c>
      <c r="J43" s="13" t="n">
        <v>180</v>
      </c>
      <c r="K43" s="13" t="n">
        <v>423</v>
      </c>
    </row>
    <row r="44" customFormat="false" ht="15" hidden="false" customHeight="false" outlineLevel="0" collapsed="false">
      <c r="B44" s="11"/>
      <c r="C44" s="11" t="s">
        <v>188</v>
      </c>
      <c r="D44" s="12" t="n">
        <v>37.6092156549902</v>
      </c>
      <c r="E44" s="12" t="n">
        <v>3.72684889899701</v>
      </c>
      <c r="F44" s="12" t="n">
        <v>30.5944312263549</v>
      </c>
      <c r="G44" s="12" t="n">
        <v>45.1852696063604</v>
      </c>
      <c r="H44" s="12" t="n">
        <v>9.90940341108261</v>
      </c>
      <c r="I44" s="12" t="n">
        <v>1.84089593305396</v>
      </c>
      <c r="J44" s="13" t="n">
        <v>134</v>
      </c>
      <c r="K44" s="13" t="n">
        <v>312</v>
      </c>
    </row>
    <row r="45" customFormat="false" ht="15" hidden="false" customHeight="false" outlineLevel="0" collapsed="false">
      <c r="B45" s="11"/>
      <c r="C45" s="11" t="s">
        <v>189</v>
      </c>
      <c r="D45" s="12" t="n">
        <v>43.3085880796399</v>
      </c>
      <c r="E45" s="12" t="n">
        <v>0.864567069980103</v>
      </c>
      <c r="F45" s="12" t="n">
        <v>41.6217324945315</v>
      </c>
      <c r="G45" s="12" t="n">
        <v>45.0110976138971</v>
      </c>
      <c r="H45" s="12" t="n">
        <v>1.99629474964701</v>
      </c>
      <c r="I45" s="12" t="n">
        <v>2.71928542869176</v>
      </c>
      <c r="J45" s="13" t="n">
        <v>4040</v>
      </c>
      <c r="K45" s="13" t="n">
        <v>8933</v>
      </c>
    </row>
    <row r="46" customFormat="false" ht="15" hidden="false" customHeight="false" outlineLevel="0" collapsed="false">
      <c r="B46" s="11"/>
      <c r="C46" s="11" t="s">
        <v>190</v>
      </c>
      <c r="D46" s="12" t="n">
        <v>32.79997928079</v>
      </c>
      <c r="E46" s="12" t="n">
        <v>5.22567608266542</v>
      </c>
      <c r="F46" s="12" t="n">
        <v>23.4209615170552</v>
      </c>
      <c r="G46" s="12" t="n">
        <v>43.7872882411762</v>
      </c>
      <c r="H46" s="12" t="n">
        <v>15.9319493403642</v>
      </c>
      <c r="I46" s="12" t="n">
        <v>2.20527116203693</v>
      </c>
      <c r="J46" s="13" t="n">
        <v>66</v>
      </c>
      <c r="K46" s="13" t="n">
        <v>179</v>
      </c>
    </row>
    <row r="47" customFormat="false" ht="15" hidden="false" customHeight="true" outlineLevel="0" collapsed="false">
      <c r="B47" s="11" t="s">
        <v>161</v>
      </c>
      <c r="C47" s="11" t="s">
        <v>162</v>
      </c>
      <c r="D47" s="12" t="n">
        <v>38.286329217811</v>
      </c>
      <c r="E47" s="12" t="n">
        <v>1.93740958289702</v>
      </c>
      <c r="F47" s="12" t="n">
        <v>34.5642540041108</v>
      </c>
      <c r="G47" s="12" t="n">
        <v>42.1510305224348</v>
      </c>
      <c r="H47" s="12" t="n">
        <v>5.06031688719776</v>
      </c>
      <c r="I47" s="12" t="n">
        <v>2.84996953058448</v>
      </c>
      <c r="J47" s="13" t="n">
        <v>712</v>
      </c>
      <c r="K47" s="13" t="n">
        <v>1795</v>
      </c>
    </row>
    <row r="48" customFormat="false" ht="15" hidden="false" customHeight="false" outlineLevel="0" collapsed="false">
      <c r="B48" s="11"/>
      <c r="C48" s="11" t="s">
        <v>163</v>
      </c>
      <c r="D48" s="12" t="n">
        <v>37.8477889272187</v>
      </c>
      <c r="E48" s="12" t="n">
        <v>1.91114442008552</v>
      </c>
      <c r="F48" s="12" t="n">
        <v>34.1781304434264</v>
      </c>
      <c r="G48" s="12" t="n">
        <v>41.662066681725</v>
      </c>
      <c r="H48" s="12" t="n">
        <v>5.04955368399631</v>
      </c>
      <c r="I48" s="12" t="n">
        <v>2.67842208046943</v>
      </c>
      <c r="J48" s="13" t="n">
        <v>699</v>
      </c>
      <c r="K48" s="13" t="n">
        <v>1726</v>
      </c>
    </row>
    <row r="49" customFormat="false" ht="15" hidden="false" customHeight="false" outlineLevel="0" collapsed="false">
      <c r="B49" s="11"/>
      <c r="C49" s="11" t="s">
        <v>164</v>
      </c>
      <c r="D49" s="12" t="n">
        <v>37.5410738115223</v>
      </c>
      <c r="E49" s="12" t="n">
        <v>1.69154778861447</v>
      </c>
      <c r="F49" s="12" t="n">
        <v>34.2862987750997</v>
      </c>
      <c r="G49" s="12" t="n">
        <v>40.9124596656851</v>
      </c>
      <c r="H49" s="12" t="n">
        <v>4.50585882840487</v>
      </c>
      <c r="I49" s="12" t="n">
        <v>2.43084167407594</v>
      </c>
      <c r="J49" s="13" t="n">
        <v>797</v>
      </c>
      <c r="K49" s="13" t="n">
        <v>1993</v>
      </c>
    </row>
    <row r="50" customFormat="false" ht="15" hidden="false" customHeight="false" outlineLevel="0" collapsed="false">
      <c r="B50" s="11"/>
      <c r="C50" s="11" t="s">
        <v>165</v>
      </c>
      <c r="D50" s="12" t="n">
        <v>42.5572927207034</v>
      </c>
      <c r="E50" s="12" t="n">
        <v>1.76213030678352</v>
      </c>
      <c r="F50" s="12" t="n">
        <v>39.1429534393795</v>
      </c>
      <c r="G50" s="12" t="n">
        <v>46.0441239283773</v>
      </c>
      <c r="H50" s="12" t="n">
        <v>4.14060715362721</v>
      </c>
      <c r="I50" s="12" t="n">
        <v>2.87951051555552</v>
      </c>
      <c r="J50" s="13" t="n">
        <v>1018</v>
      </c>
      <c r="K50" s="13" t="n">
        <v>2268</v>
      </c>
    </row>
    <row r="51" customFormat="false" ht="15" hidden="false" customHeight="false" outlineLevel="0" collapsed="false">
      <c r="B51" s="11"/>
      <c r="C51" s="11" t="s">
        <v>166</v>
      </c>
      <c r="D51" s="12" t="n">
        <v>50.1632346227619</v>
      </c>
      <c r="E51" s="12" t="n">
        <v>1.48027604538902</v>
      </c>
      <c r="F51" s="12" t="n">
        <v>47.2628035138016</v>
      </c>
      <c r="G51" s="12" t="n">
        <v>53.0625675668675</v>
      </c>
      <c r="H51" s="12" t="n">
        <v>2.95091825023049</v>
      </c>
      <c r="I51" s="12" t="n">
        <v>2.72239722859444</v>
      </c>
      <c r="J51" s="13" t="n">
        <v>1552</v>
      </c>
      <c r="K51" s="13" t="n">
        <v>3107</v>
      </c>
    </row>
    <row r="52" customFormat="false" ht="15" hidden="false" customHeight="true" outlineLevel="0" collapsed="false">
      <c r="B52" s="11" t="s">
        <v>167</v>
      </c>
      <c r="C52" s="11" t="s">
        <v>168</v>
      </c>
      <c r="D52" s="12" t="n">
        <v>43.4630836056071</v>
      </c>
      <c r="E52" s="12" t="n">
        <v>0.931107726291738</v>
      </c>
      <c r="F52" s="12" t="n">
        <v>41.6469592407356</v>
      </c>
      <c r="G52" s="12" t="n">
        <v>45.2969277486416</v>
      </c>
      <c r="H52" s="12" t="n">
        <v>2.1422955967432</v>
      </c>
      <c r="I52" s="12" t="n">
        <v>2.74207923386084</v>
      </c>
      <c r="J52" s="13" t="n">
        <v>3525</v>
      </c>
      <c r="K52" s="13" t="n">
        <v>7773</v>
      </c>
    </row>
    <row r="53" customFormat="false" ht="15" hidden="false" customHeight="false" outlineLevel="0" collapsed="false">
      <c r="B53" s="11"/>
      <c r="C53" s="11" t="s">
        <v>169</v>
      </c>
      <c r="D53" s="12" t="n">
        <v>38.182229731359</v>
      </c>
      <c r="E53" s="12" t="n">
        <v>1.57766971726037</v>
      </c>
      <c r="F53" s="12" t="n">
        <v>35.1397338906437</v>
      </c>
      <c r="G53" s="12" t="n">
        <v>41.3203322066501</v>
      </c>
      <c r="H53" s="12" t="n">
        <v>4.13194757969997</v>
      </c>
      <c r="I53" s="12" t="n">
        <v>3.28485048986436</v>
      </c>
      <c r="J53" s="13" t="n">
        <v>1253</v>
      </c>
      <c r="K53" s="13" t="n">
        <v>3116</v>
      </c>
    </row>
    <row r="54" customFormat="false" ht="15" hidden="false" customHeight="true" outlineLevel="0" collapsed="false">
      <c r="B54" s="11" t="s">
        <v>170</v>
      </c>
      <c r="C54" s="11" t="s">
        <v>171</v>
      </c>
      <c r="D54" s="12" t="n">
        <v>45.0965557856006</v>
      </c>
      <c r="E54" s="12" t="n">
        <v>0.910473887732418</v>
      </c>
      <c r="F54" s="12" t="n">
        <v>43.3182360217532</v>
      </c>
      <c r="G54" s="12" t="n">
        <v>46.8874902755707</v>
      </c>
      <c r="H54" s="12" t="n">
        <v>2.01894329150328</v>
      </c>
      <c r="I54" s="12" t="n">
        <v>2.54485333623696</v>
      </c>
      <c r="J54" s="13" t="n">
        <v>3545</v>
      </c>
      <c r="K54" s="13" t="n">
        <v>7602</v>
      </c>
    </row>
    <row r="55" customFormat="false" ht="15" hidden="false" customHeight="false" outlineLevel="0" collapsed="false">
      <c r="B55" s="11"/>
      <c r="C55" s="11" t="s">
        <v>170</v>
      </c>
      <c r="D55" s="12" t="n">
        <v>36.1249900344023</v>
      </c>
      <c r="E55" s="12" t="n">
        <v>1.40021604245507</v>
      </c>
      <c r="F55" s="12" t="n">
        <v>33.4266795734855</v>
      </c>
      <c r="G55" s="12" t="n">
        <v>38.9137976781131</v>
      </c>
      <c r="H55" s="12" t="n">
        <v>3.87603163660842</v>
      </c>
      <c r="I55" s="12" t="n">
        <v>2.84215332801307</v>
      </c>
      <c r="J55" s="13" t="n">
        <v>1268</v>
      </c>
      <c r="K55" s="13" t="n">
        <v>3346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278</v>
      </c>
      <c r="K2" s="9" t="str">
        <f aca="false">HYPERLINK("#'INDICE'!A1", "Índice")</f>
        <v>Índice</v>
      </c>
    </row>
    <row r="3" customFormat="false" ht="15" hidden="false" customHeight="false" outlineLevel="0" collapsed="false">
      <c r="B3" s="7" t="s">
        <v>109</v>
      </c>
      <c r="C3" s="8" t="s">
        <v>79</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19.7909934697496</v>
      </c>
      <c r="E9" s="12" t="n">
        <v>0.453302025828846</v>
      </c>
      <c r="F9" s="12" t="n">
        <v>18.9171463101213</v>
      </c>
      <c r="G9" s="12" t="n">
        <v>20.6949039255232</v>
      </c>
      <c r="H9" s="12" t="n">
        <v>2.2904460381017</v>
      </c>
      <c r="I9" s="12" t="n">
        <v>2.73892238718442</v>
      </c>
      <c r="J9" s="13" t="n">
        <v>4058</v>
      </c>
      <c r="K9" s="13" t="n">
        <v>21160</v>
      </c>
    </row>
    <row r="10" customFormat="false" ht="15" hidden="false" customHeight="true" outlineLevel="0" collapsed="false">
      <c r="B10" s="11" t="s">
        <v>127</v>
      </c>
      <c r="C10" s="11" t="s">
        <v>128</v>
      </c>
      <c r="D10" s="12" t="n">
        <v>19.1684771828329</v>
      </c>
      <c r="E10" s="12" t="n">
        <v>0.578973158960809</v>
      </c>
      <c r="F10" s="12" t="n">
        <v>18.058476492277</v>
      </c>
      <c r="G10" s="12" t="n">
        <v>20.3297787590577</v>
      </c>
      <c r="H10" s="12" t="n">
        <v>3.02044420867888</v>
      </c>
      <c r="I10" s="12" t="n">
        <v>2.79908208610832</v>
      </c>
      <c r="J10" s="13" t="n">
        <v>2337</v>
      </c>
      <c r="K10" s="13" t="n">
        <v>12939</v>
      </c>
    </row>
    <row r="11" customFormat="false" ht="15" hidden="false" customHeight="false" outlineLevel="0" collapsed="false">
      <c r="B11" s="11"/>
      <c r="C11" s="11" t="s">
        <v>129</v>
      </c>
      <c r="D11" s="12" t="n">
        <v>20.9348447263538</v>
      </c>
      <c r="E11" s="12" t="n">
        <v>0.722736119927484</v>
      </c>
      <c r="F11" s="12" t="n">
        <v>19.5518658069811</v>
      </c>
      <c r="G11" s="12" t="n">
        <v>22.3884231751736</v>
      </c>
      <c r="H11" s="12" t="n">
        <v>3.45231182449454</v>
      </c>
      <c r="I11" s="12" t="n">
        <v>2.59403878390553</v>
      </c>
      <c r="J11" s="13" t="n">
        <v>1721</v>
      </c>
      <c r="K11" s="13" t="n">
        <v>8221</v>
      </c>
    </row>
    <row r="12" customFormat="false" ht="15" hidden="false" customHeight="true" outlineLevel="0" collapsed="false">
      <c r="B12" s="11" t="s">
        <v>130</v>
      </c>
      <c r="C12" s="11" t="s">
        <v>131</v>
      </c>
      <c r="D12" s="12" t="n">
        <v>17.1786953573426</v>
      </c>
      <c r="E12" s="12" t="n">
        <v>0.54023645075286</v>
      </c>
      <c r="F12" s="12" t="n">
        <v>16.1446752991376</v>
      </c>
      <c r="G12" s="12" t="n">
        <v>18.264516749976</v>
      </c>
      <c r="H12" s="12" t="n">
        <v>3.14480488485961</v>
      </c>
      <c r="I12" s="12" t="n">
        <v>2.17338408483136</v>
      </c>
      <c r="J12" s="13" t="n">
        <v>1809</v>
      </c>
      <c r="K12" s="13" t="n">
        <v>10596</v>
      </c>
    </row>
    <row r="13" customFormat="false" ht="15" hidden="false" customHeight="false" outlineLevel="0" collapsed="false">
      <c r="B13" s="11"/>
      <c r="C13" s="11" t="s">
        <v>132</v>
      </c>
      <c r="D13" s="12" t="n">
        <v>20.7437406984253</v>
      </c>
      <c r="E13" s="12" t="n">
        <v>0.729746678995988</v>
      </c>
      <c r="F13" s="12" t="n">
        <v>19.3477477088782</v>
      </c>
      <c r="G13" s="12" t="n">
        <v>22.2127174606928</v>
      </c>
      <c r="H13" s="12" t="n">
        <v>3.51791265425616</v>
      </c>
      <c r="I13" s="12" t="n">
        <v>2.04807940522338</v>
      </c>
      <c r="J13" s="13" t="n">
        <v>1244</v>
      </c>
      <c r="K13" s="13" t="n">
        <v>6324</v>
      </c>
    </row>
    <row r="14" customFormat="false" ht="15" hidden="false" customHeight="false" outlineLevel="0" collapsed="false">
      <c r="B14" s="11"/>
      <c r="C14" s="11" t="s">
        <v>133</v>
      </c>
      <c r="D14" s="12" t="n">
        <v>26.7697623860855</v>
      </c>
      <c r="E14" s="12" t="n">
        <v>1.03142794027475</v>
      </c>
      <c r="F14" s="12" t="n">
        <v>24.7926636285916</v>
      </c>
      <c r="G14" s="12" t="n">
        <v>28.8440569389812</v>
      </c>
      <c r="H14" s="12" t="n">
        <v>3.85295889219724</v>
      </c>
      <c r="I14" s="12" t="n">
        <v>2.3004152637647</v>
      </c>
      <c r="J14" s="13" t="n">
        <v>1005</v>
      </c>
      <c r="K14" s="13" t="n">
        <v>4240</v>
      </c>
    </row>
    <row r="15" customFormat="false" ht="15" hidden="false" customHeight="true" outlineLevel="0" collapsed="false">
      <c r="B15" s="11" t="s">
        <v>134</v>
      </c>
      <c r="C15" s="11" t="s">
        <v>135</v>
      </c>
      <c r="D15" s="12" t="n">
        <v>15.8362286033535</v>
      </c>
      <c r="E15" s="12" t="n">
        <v>1.61716223312889</v>
      </c>
      <c r="F15" s="12" t="n">
        <v>12.8933409184278</v>
      </c>
      <c r="G15" s="12" t="n">
        <v>19.3019820492869</v>
      </c>
      <c r="H15" s="12" t="n">
        <v>10.211788890105</v>
      </c>
      <c r="I15" s="12" t="n">
        <v>1.97391394277312</v>
      </c>
      <c r="J15" s="13" t="n">
        <v>165</v>
      </c>
      <c r="K15" s="13" t="n">
        <v>1007</v>
      </c>
    </row>
    <row r="16" customFormat="false" ht="15" hidden="false" customHeight="false" outlineLevel="0" collapsed="false">
      <c r="B16" s="11"/>
      <c r="C16" s="11" t="s">
        <v>136</v>
      </c>
      <c r="D16" s="12" t="n">
        <v>20.127054451974</v>
      </c>
      <c r="E16" s="12" t="n">
        <v>1.55253530010757</v>
      </c>
      <c r="F16" s="12" t="n">
        <v>17.2226805597148</v>
      </c>
      <c r="G16" s="12" t="n">
        <v>23.3828583900085</v>
      </c>
      <c r="H16" s="12" t="n">
        <v>7.71367367148601</v>
      </c>
      <c r="I16" s="12" t="n">
        <v>1.20847615830415</v>
      </c>
      <c r="J16" s="13" t="n">
        <v>154</v>
      </c>
      <c r="K16" s="13" t="n">
        <v>807</v>
      </c>
    </row>
    <row r="17" customFormat="false" ht="15" hidden="false" customHeight="false" outlineLevel="0" collapsed="false">
      <c r="B17" s="11"/>
      <c r="C17" s="11" t="s">
        <v>137</v>
      </c>
      <c r="D17" s="12" t="n">
        <v>20.695365551705</v>
      </c>
      <c r="E17" s="12" t="n">
        <v>1.7545041761587</v>
      </c>
      <c r="F17" s="12" t="n">
        <v>17.4304127522093</v>
      </c>
      <c r="G17" s="12" t="n">
        <v>24.3912292603775</v>
      </c>
      <c r="H17" s="12" t="n">
        <v>8.47776364121363</v>
      </c>
      <c r="I17" s="12" t="n">
        <v>1.50984728853334</v>
      </c>
      <c r="J17" s="13" t="n">
        <v>158</v>
      </c>
      <c r="K17" s="13" t="n">
        <v>806</v>
      </c>
    </row>
    <row r="18" customFormat="false" ht="15" hidden="false" customHeight="false" outlineLevel="0" collapsed="false">
      <c r="B18" s="11"/>
      <c r="C18" s="11" t="s">
        <v>138</v>
      </c>
      <c r="D18" s="12" t="n">
        <v>17.0802689867328</v>
      </c>
      <c r="E18" s="12" t="n">
        <v>1.69568326115989</v>
      </c>
      <c r="F18" s="12" t="n">
        <v>13.9637110304844</v>
      </c>
      <c r="G18" s="12" t="n">
        <v>20.7248551354661</v>
      </c>
      <c r="H18" s="12" t="n">
        <v>9.92773159765241</v>
      </c>
      <c r="I18" s="12" t="n">
        <v>1.31150331813331</v>
      </c>
      <c r="J18" s="13" t="n">
        <v>109</v>
      </c>
      <c r="K18" s="13" t="n">
        <v>647</v>
      </c>
    </row>
    <row r="19" customFormat="false" ht="15" hidden="false" customHeight="false" outlineLevel="0" collapsed="false">
      <c r="B19" s="11"/>
      <c r="C19" s="11" t="s">
        <v>139</v>
      </c>
      <c r="D19" s="12" t="n">
        <v>19.7217891503843</v>
      </c>
      <c r="E19" s="12" t="n">
        <v>2.56145847808818</v>
      </c>
      <c r="F19" s="12" t="n">
        <v>15.0998364052247</v>
      </c>
      <c r="G19" s="12" t="n">
        <v>25.3362936006173</v>
      </c>
      <c r="H19" s="12" t="n">
        <v>12.9879619874055</v>
      </c>
      <c r="I19" s="12" t="n">
        <v>2.20466331980038</v>
      </c>
      <c r="J19" s="13" t="n">
        <v>112</v>
      </c>
      <c r="K19" s="13" t="n">
        <v>533</v>
      </c>
    </row>
    <row r="20" customFormat="false" ht="15" hidden="false" customHeight="false" outlineLevel="0" collapsed="false">
      <c r="B20" s="11"/>
      <c r="C20" s="11" t="s">
        <v>140</v>
      </c>
      <c r="D20" s="12" t="n">
        <v>18.9894691719542</v>
      </c>
      <c r="E20" s="12" t="n">
        <v>1.61708858363322</v>
      </c>
      <c r="F20" s="12" t="n">
        <v>15.9866517954374</v>
      </c>
      <c r="G20" s="12" t="n">
        <v>22.4058911055679</v>
      </c>
      <c r="H20" s="12" t="n">
        <v>8.51571241402321</v>
      </c>
      <c r="I20" s="12" t="n">
        <v>1.34968935289126</v>
      </c>
      <c r="J20" s="13" t="n">
        <v>145</v>
      </c>
      <c r="K20" s="13" t="n">
        <v>795</v>
      </c>
    </row>
    <row r="21" customFormat="false" ht="15" hidden="false" customHeight="false" outlineLevel="0" collapsed="false">
      <c r="B21" s="11"/>
      <c r="C21" s="11" t="s">
        <v>141</v>
      </c>
      <c r="D21" s="12" t="n">
        <v>19.111702353847</v>
      </c>
      <c r="E21" s="12" t="n">
        <v>1.23129773949523</v>
      </c>
      <c r="F21" s="12" t="n">
        <v>16.799336735429</v>
      </c>
      <c r="G21" s="12" t="n">
        <v>21.6594968899149</v>
      </c>
      <c r="H21" s="12" t="n">
        <v>6.44263769233189</v>
      </c>
      <c r="I21" s="12" t="n">
        <v>1.39849404460518</v>
      </c>
      <c r="J21" s="13" t="n">
        <v>265</v>
      </c>
      <c r="K21" s="13" t="n">
        <v>1427</v>
      </c>
    </row>
    <row r="22" customFormat="false" ht="15" hidden="false" customHeight="false" outlineLevel="0" collapsed="false">
      <c r="B22" s="11"/>
      <c r="C22" s="11" t="s">
        <v>142</v>
      </c>
      <c r="D22" s="12" t="n">
        <v>23.7902899916211</v>
      </c>
      <c r="E22" s="12" t="n">
        <v>1.3882590555392</v>
      </c>
      <c r="F22" s="12" t="n">
        <v>21.1543947640444</v>
      </c>
      <c r="G22" s="12" t="n">
        <v>26.6436380477299</v>
      </c>
      <c r="H22" s="12" t="n">
        <v>5.83540198975357</v>
      </c>
      <c r="I22" s="12" t="n">
        <v>1.16078990754191</v>
      </c>
      <c r="J22" s="13" t="n">
        <v>243</v>
      </c>
      <c r="K22" s="13" t="n">
        <v>1093</v>
      </c>
    </row>
    <row r="23" customFormat="false" ht="15" hidden="false" customHeight="false" outlineLevel="0" collapsed="false">
      <c r="B23" s="11"/>
      <c r="C23" s="11" t="s">
        <v>143</v>
      </c>
      <c r="D23" s="12" t="n">
        <v>19.6838453522361</v>
      </c>
      <c r="E23" s="12" t="n">
        <v>1.22066855999593</v>
      </c>
      <c r="F23" s="12" t="n">
        <v>17.3820649465456</v>
      </c>
      <c r="G23" s="12" t="n">
        <v>22.2084984497857</v>
      </c>
      <c r="H23" s="12" t="n">
        <v>6.20137243588564</v>
      </c>
      <c r="I23" s="12" t="n">
        <v>1.0640857029874</v>
      </c>
      <c r="J23" s="13" t="n">
        <v>206</v>
      </c>
      <c r="K23" s="13" t="n">
        <v>1130</v>
      </c>
    </row>
    <row r="24" customFormat="false" ht="15" hidden="false" customHeight="false" outlineLevel="0" collapsed="false">
      <c r="B24" s="11"/>
      <c r="C24" s="11" t="s">
        <v>144</v>
      </c>
      <c r="D24" s="12" t="n">
        <v>15.4470917358293</v>
      </c>
      <c r="E24" s="12" t="n">
        <v>1.84754435420387</v>
      </c>
      <c r="F24" s="12" t="n">
        <v>12.1151272630543</v>
      </c>
      <c r="G24" s="12" t="n">
        <v>19.4921855134483</v>
      </c>
      <c r="H24" s="12" t="n">
        <v>11.9604672892472</v>
      </c>
      <c r="I24" s="12" t="n">
        <v>1.62034002683933</v>
      </c>
      <c r="J24" s="13" t="n">
        <v>93</v>
      </c>
      <c r="K24" s="13" t="n">
        <v>621</v>
      </c>
    </row>
    <row r="25" customFormat="false" ht="15" hidden="false" customHeight="false" outlineLevel="0" collapsed="false">
      <c r="B25" s="11"/>
      <c r="C25" s="11" t="s">
        <v>145</v>
      </c>
      <c r="D25" s="12" t="n">
        <v>15.9271381988257</v>
      </c>
      <c r="E25" s="12" t="n">
        <v>1.47697447535438</v>
      </c>
      <c r="F25" s="12" t="n">
        <v>13.2064715451311</v>
      </c>
      <c r="G25" s="12" t="n">
        <v>19.0850445773004</v>
      </c>
      <c r="H25" s="12" t="n">
        <v>9.27331989536749</v>
      </c>
      <c r="I25" s="12" t="n">
        <v>1.15015693535172</v>
      </c>
      <c r="J25" s="13" t="n">
        <v>119</v>
      </c>
      <c r="K25" s="13" t="n">
        <v>707</v>
      </c>
    </row>
    <row r="26" customFormat="false" ht="15" hidden="false" customHeight="false" outlineLevel="0" collapsed="false">
      <c r="B26" s="11"/>
      <c r="C26" s="11" t="s">
        <v>146</v>
      </c>
      <c r="D26" s="12" t="n">
        <v>22.9077278861862</v>
      </c>
      <c r="E26" s="12" t="n">
        <v>2.03994568258007</v>
      </c>
      <c r="F26" s="12" t="n">
        <v>19.1136009843061</v>
      </c>
      <c r="G26" s="12" t="n">
        <v>27.2017235761546</v>
      </c>
      <c r="H26" s="12" t="n">
        <v>8.90505462922929</v>
      </c>
      <c r="I26" s="12" t="n">
        <v>1.86153599117191</v>
      </c>
      <c r="J26" s="13" t="n">
        <v>163</v>
      </c>
      <c r="K26" s="13" t="n">
        <v>791</v>
      </c>
    </row>
    <row r="27" customFormat="false" ht="15" hidden="false" customHeight="false" outlineLevel="0" collapsed="false">
      <c r="B27" s="11"/>
      <c r="C27" s="11" t="s">
        <v>147</v>
      </c>
      <c r="D27" s="12" t="n">
        <v>21.0753503783833</v>
      </c>
      <c r="E27" s="12" t="n">
        <v>1.75064382421322</v>
      </c>
      <c r="F27" s="12" t="n">
        <v>17.8235541633614</v>
      </c>
      <c r="G27" s="12" t="n">
        <v>24.7417940166865</v>
      </c>
      <c r="H27" s="12" t="n">
        <v>8.30659416229129</v>
      </c>
      <c r="I27" s="12" t="n">
        <v>2.14835811406299</v>
      </c>
      <c r="J27" s="13" t="n">
        <v>216</v>
      </c>
      <c r="K27" s="13" t="n">
        <v>1167</v>
      </c>
    </row>
    <row r="28" customFormat="false" ht="15" hidden="false" customHeight="false" outlineLevel="0" collapsed="false">
      <c r="B28" s="11"/>
      <c r="C28" s="11" t="s">
        <v>148</v>
      </c>
      <c r="D28" s="12" t="n">
        <v>30.8415675550491</v>
      </c>
      <c r="E28" s="12" t="n">
        <v>2.72396252234782</v>
      </c>
      <c r="F28" s="12" t="n">
        <v>25.6829183097973</v>
      </c>
      <c r="G28" s="12" t="n">
        <v>36.5271015702285</v>
      </c>
      <c r="H28" s="12" t="n">
        <v>8.83211437773329</v>
      </c>
      <c r="I28" s="12" t="n">
        <v>1.7880670110324</v>
      </c>
      <c r="J28" s="13" t="n">
        <v>144</v>
      </c>
      <c r="K28" s="13" t="n">
        <v>515</v>
      </c>
    </row>
    <row r="29" customFormat="false" ht="15" hidden="false" customHeight="false" outlineLevel="0" collapsed="false">
      <c r="B29" s="11"/>
      <c r="C29" s="11" t="s">
        <v>149</v>
      </c>
      <c r="D29" s="12" t="n">
        <v>31.3744730185795</v>
      </c>
      <c r="E29" s="12" t="n">
        <v>1.96361775904601</v>
      </c>
      <c r="F29" s="12" t="n">
        <v>27.6117808769682</v>
      </c>
      <c r="G29" s="12" t="n">
        <v>35.399169350316</v>
      </c>
      <c r="H29" s="12" t="n">
        <v>6.25864777994258</v>
      </c>
      <c r="I29" s="12" t="n">
        <v>1.36997677667832</v>
      </c>
      <c r="J29" s="13" t="n">
        <v>214</v>
      </c>
      <c r="K29" s="13" t="n">
        <v>766</v>
      </c>
    </row>
    <row r="30" customFormat="false" ht="15" hidden="false" customHeight="false" outlineLevel="0" collapsed="false">
      <c r="B30" s="11"/>
      <c r="C30" s="11" t="s">
        <v>150</v>
      </c>
      <c r="D30" s="12" t="n">
        <v>27.3883386166208</v>
      </c>
      <c r="E30" s="12" t="n">
        <v>1.94373210742624</v>
      </c>
      <c r="F30" s="12" t="n">
        <v>23.692190005891</v>
      </c>
      <c r="G30" s="12" t="n">
        <v>31.4236574234231</v>
      </c>
      <c r="H30" s="12" t="n">
        <v>7.09693324094758</v>
      </c>
      <c r="I30" s="12" t="n">
        <v>1.27094533860278</v>
      </c>
      <c r="J30" s="13" t="n">
        <v>172</v>
      </c>
      <c r="K30" s="13" t="n">
        <v>670</v>
      </c>
    </row>
    <row r="31" customFormat="false" ht="15" hidden="false" customHeight="false" outlineLevel="0" collapsed="false">
      <c r="B31" s="11"/>
      <c r="C31" s="11" t="s">
        <v>151</v>
      </c>
      <c r="D31" s="12" t="n">
        <v>16.1227648709924</v>
      </c>
      <c r="E31" s="12" t="n">
        <v>1.08443679576854</v>
      </c>
      <c r="F31" s="12" t="n">
        <v>14.1009520397521</v>
      </c>
      <c r="G31" s="12" t="n">
        <v>18.3724648776086</v>
      </c>
      <c r="H31" s="12" t="n">
        <v>6.72612175669467</v>
      </c>
      <c r="I31" s="12" t="n">
        <v>1.85487957486411</v>
      </c>
      <c r="J31" s="13" t="n">
        <v>317</v>
      </c>
      <c r="K31" s="13" t="n">
        <v>2134</v>
      </c>
    </row>
    <row r="32" customFormat="false" ht="15" hidden="false" customHeight="false" outlineLevel="0" collapsed="false">
      <c r="B32" s="11"/>
      <c r="C32" s="11" t="s">
        <v>152</v>
      </c>
      <c r="D32" s="12" t="n">
        <v>16.4771684289494</v>
      </c>
      <c r="E32" s="12" t="n">
        <v>1.18443318381105</v>
      </c>
      <c r="F32" s="12" t="n">
        <v>14.2694430547597</v>
      </c>
      <c r="G32" s="12" t="n">
        <v>18.9509609288661</v>
      </c>
      <c r="H32" s="12" t="n">
        <v>7.18832965092518</v>
      </c>
      <c r="I32" s="12" t="n">
        <v>1.32008869178416</v>
      </c>
      <c r="J32" s="13" t="n">
        <v>209</v>
      </c>
      <c r="K32" s="13" t="n">
        <v>1296</v>
      </c>
    </row>
    <row r="33" customFormat="false" ht="15" hidden="false" customHeight="false" outlineLevel="0" collapsed="false">
      <c r="B33" s="11"/>
      <c r="C33" s="11" t="s">
        <v>153</v>
      </c>
      <c r="D33" s="12" t="n">
        <v>20.4671700624736</v>
      </c>
      <c r="E33" s="12" t="n">
        <v>1.54244549048978</v>
      </c>
      <c r="F33" s="12" t="n">
        <v>17.5766806527274</v>
      </c>
      <c r="G33" s="12" t="n">
        <v>23.6963425105247</v>
      </c>
      <c r="H33" s="12" t="n">
        <v>7.53619325867545</v>
      </c>
      <c r="I33" s="12" t="n">
        <v>1.2057835784406</v>
      </c>
      <c r="J33" s="13" t="n">
        <v>165</v>
      </c>
      <c r="K33" s="13" t="n">
        <v>826</v>
      </c>
    </row>
    <row r="34" customFormat="false" ht="15" hidden="false" customHeight="false" outlineLevel="0" collapsed="false">
      <c r="B34" s="11"/>
      <c r="C34" s="11" t="s">
        <v>154</v>
      </c>
      <c r="D34" s="12" t="n">
        <v>20.7963867888174</v>
      </c>
      <c r="E34" s="12" t="n">
        <v>1.8169013332768</v>
      </c>
      <c r="F34" s="12" t="n">
        <v>17.4250215012259</v>
      </c>
      <c r="G34" s="12" t="n">
        <v>24.6255135727932</v>
      </c>
      <c r="H34" s="12" t="n">
        <v>8.73662022026723</v>
      </c>
      <c r="I34" s="12" t="n">
        <v>1.78569593840826</v>
      </c>
      <c r="J34" s="13" t="n">
        <v>167</v>
      </c>
      <c r="K34" s="13" t="n">
        <v>892</v>
      </c>
    </row>
    <row r="35" customFormat="false" ht="15" hidden="false" customHeight="false" outlineLevel="0" collapsed="false">
      <c r="B35" s="11"/>
      <c r="C35" s="11" t="s">
        <v>155</v>
      </c>
      <c r="D35" s="12" t="n">
        <v>28.2099354207355</v>
      </c>
      <c r="E35" s="12" t="n">
        <v>3.01121885854727</v>
      </c>
      <c r="F35" s="12" t="n">
        <v>22.600255424378</v>
      </c>
      <c r="G35" s="12" t="n">
        <v>34.5897532180131</v>
      </c>
      <c r="H35" s="12" t="n">
        <v>10.6743202833917</v>
      </c>
      <c r="I35" s="12" t="n">
        <v>2.55207282447931</v>
      </c>
      <c r="J35" s="13" t="n">
        <v>143</v>
      </c>
      <c r="K35" s="13" t="n">
        <v>571</v>
      </c>
    </row>
    <row r="36" customFormat="false" ht="15" hidden="false" customHeight="false" outlineLevel="0" collapsed="false">
      <c r="B36" s="11"/>
      <c r="C36" s="11" t="s">
        <v>156</v>
      </c>
      <c r="D36" s="12" t="n">
        <v>20.2734039659125</v>
      </c>
      <c r="E36" s="12" t="n">
        <v>1.31665090295947</v>
      </c>
      <c r="F36" s="12" t="n">
        <v>17.7970296753033</v>
      </c>
      <c r="G36" s="12" t="n">
        <v>22.9979521286634</v>
      </c>
      <c r="H36" s="12" t="n">
        <v>6.4944737705285</v>
      </c>
      <c r="I36" s="12" t="n">
        <v>1.33208820307943</v>
      </c>
      <c r="J36" s="13" t="n">
        <v>228</v>
      </c>
      <c r="K36" s="13" t="n">
        <v>1243</v>
      </c>
    </row>
    <row r="37" customFormat="false" ht="15" hidden="false" customHeight="false" outlineLevel="0" collapsed="false">
      <c r="B37" s="11"/>
      <c r="C37" s="11" t="s">
        <v>157</v>
      </c>
      <c r="D37" s="12" t="n">
        <v>21.1216969998151</v>
      </c>
      <c r="E37" s="12" t="n">
        <v>2.06458290396888</v>
      </c>
      <c r="F37" s="12" t="n">
        <v>17.3042419553924</v>
      </c>
      <c r="G37" s="12" t="n">
        <v>25.5214071345747</v>
      </c>
      <c r="H37" s="12" t="n">
        <v>9.77470183379184</v>
      </c>
      <c r="I37" s="12" t="n">
        <v>1.82929744858604</v>
      </c>
      <c r="J37" s="13" t="n">
        <v>151</v>
      </c>
      <c r="K37" s="13" t="n">
        <v>716</v>
      </c>
    </row>
    <row r="38" customFormat="false" ht="15" hidden="false" customHeight="true" outlineLevel="0" collapsed="false">
      <c r="B38" s="11" t="s">
        <v>158</v>
      </c>
      <c r="C38" s="11" t="s">
        <v>159</v>
      </c>
      <c r="D38" s="12" t="n">
        <v>21.9592956388389</v>
      </c>
      <c r="E38" s="12" t="n">
        <v>0.67800820148483</v>
      </c>
      <c r="F38" s="12" t="n">
        <v>20.6581538563224</v>
      </c>
      <c r="G38" s="12" t="n">
        <v>23.3183037598657</v>
      </c>
      <c r="H38" s="12" t="n">
        <v>3.08756807429494</v>
      </c>
      <c r="I38" s="12" t="n">
        <v>2.91635072858493</v>
      </c>
      <c r="J38" s="13" t="n">
        <v>2285</v>
      </c>
      <c r="K38" s="13" t="n">
        <v>10873</v>
      </c>
    </row>
    <row r="39" customFormat="false" ht="15" hidden="false" customHeight="false" outlineLevel="0" collapsed="false">
      <c r="B39" s="11"/>
      <c r="C39" s="11" t="s">
        <v>160</v>
      </c>
      <c r="D39" s="12" t="n">
        <v>17.9937728748871</v>
      </c>
      <c r="E39" s="12" t="n">
        <v>0.619342028263347</v>
      </c>
      <c r="F39" s="12" t="n">
        <v>16.8105917067854</v>
      </c>
      <c r="G39" s="12" t="n">
        <v>19.2409689931334</v>
      </c>
      <c r="H39" s="12" t="n">
        <v>3.44197980362266</v>
      </c>
      <c r="I39" s="12" t="n">
        <v>2.67385934539171</v>
      </c>
      <c r="J39" s="13" t="n">
        <v>1773</v>
      </c>
      <c r="K39" s="13" t="n">
        <v>10287</v>
      </c>
    </row>
    <row r="40" customFormat="false" ht="15" hidden="false" customHeight="true" outlineLevel="0" collapsed="false">
      <c r="B40" s="11" t="s">
        <v>182</v>
      </c>
      <c r="C40" s="11" t="s">
        <v>183</v>
      </c>
      <c r="D40" s="12" t="n">
        <v>19.8506131158269</v>
      </c>
      <c r="E40" s="12" t="n">
        <v>0.625892721146335</v>
      </c>
      <c r="F40" s="12" t="n">
        <v>18.6518007682045</v>
      </c>
      <c r="G40" s="12" t="n">
        <v>21.1064853655901</v>
      </c>
      <c r="H40" s="12" t="n">
        <v>3.15301455675095</v>
      </c>
      <c r="I40" s="12" t="n">
        <v>2.63358334198324</v>
      </c>
      <c r="J40" s="13" t="n">
        <v>2084</v>
      </c>
      <c r="K40" s="13" t="n">
        <v>10697</v>
      </c>
    </row>
    <row r="41" customFormat="false" ht="15" hidden="false" customHeight="false" outlineLevel="0" collapsed="false">
      <c r="B41" s="11"/>
      <c r="C41" s="11" t="s">
        <v>184</v>
      </c>
      <c r="D41" s="12" t="n">
        <v>19.7307181878829</v>
      </c>
      <c r="E41" s="12" t="n">
        <v>0.629527812760052</v>
      </c>
      <c r="F41" s="12" t="n">
        <v>18.525346685602</v>
      </c>
      <c r="G41" s="12" t="n">
        <v>20.9943090235621</v>
      </c>
      <c r="H41" s="12" t="n">
        <v>3.19059755841357</v>
      </c>
      <c r="I41" s="12" t="n">
        <v>2.61789539519281</v>
      </c>
      <c r="J41" s="13" t="n">
        <v>1974</v>
      </c>
      <c r="K41" s="13" t="n">
        <v>10463</v>
      </c>
    </row>
    <row r="42" customFormat="false" ht="15" hidden="false" customHeight="true" outlineLevel="0" collapsed="false">
      <c r="B42" s="11" t="s">
        <v>185</v>
      </c>
      <c r="C42" s="11" t="s">
        <v>186</v>
      </c>
      <c r="D42" s="12" t="n">
        <v>26.4900371145637</v>
      </c>
      <c r="E42" s="12" t="n">
        <v>1.28959687864206</v>
      </c>
      <c r="F42" s="12" t="n">
        <v>24.0361657875931</v>
      </c>
      <c r="G42" s="12" t="n">
        <v>29.0984636194719</v>
      </c>
      <c r="H42" s="12" t="n">
        <v>4.86823356669844</v>
      </c>
      <c r="I42" s="12" t="n">
        <v>2.11887794549608</v>
      </c>
      <c r="J42" s="13" t="n">
        <v>649</v>
      </c>
      <c r="K42" s="13" t="n">
        <v>2482</v>
      </c>
    </row>
    <row r="43" customFormat="false" ht="15" hidden="false" customHeight="false" outlineLevel="0" collapsed="false">
      <c r="B43" s="11"/>
      <c r="C43" s="11" t="s">
        <v>187</v>
      </c>
      <c r="D43" s="12" t="n">
        <v>20.8628018379015</v>
      </c>
      <c r="E43" s="12" t="n">
        <v>2.22361352966664</v>
      </c>
      <c r="F43" s="12" t="n">
        <v>16.8226747813797</v>
      </c>
      <c r="G43" s="12" t="n">
        <v>25.5748697437106</v>
      </c>
      <c r="H43" s="12" t="n">
        <v>10.6582689465372</v>
      </c>
      <c r="I43" s="12" t="n">
        <v>2.47369049304822</v>
      </c>
      <c r="J43" s="13" t="n">
        <v>160</v>
      </c>
      <c r="K43" s="13" t="n">
        <v>827</v>
      </c>
    </row>
    <row r="44" customFormat="false" ht="15" hidden="false" customHeight="false" outlineLevel="0" collapsed="false">
      <c r="B44" s="11"/>
      <c r="C44" s="11" t="s">
        <v>188</v>
      </c>
      <c r="D44" s="12" t="n">
        <v>22.2570909997768</v>
      </c>
      <c r="E44" s="12" t="n">
        <v>2.38140675769869</v>
      </c>
      <c r="F44" s="12" t="n">
        <v>17.9174568240135</v>
      </c>
      <c r="G44" s="12" t="n">
        <v>27.298237384554</v>
      </c>
      <c r="H44" s="12" t="n">
        <v>10.6995418121918</v>
      </c>
      <c r="I44" s="12" t="n">
        <v>1.99597578169169</v>
      </c>
      <c r="J44" s="13" t="n">
        <v>137</v>
      </c>
      <c r="K44" s="13" t="n">
        <v>610</v>
      </c>
    </row>
    <row r="45" customFormat="false" ht="15" hidden="false" customHeight="false" outlineLevel="0" collapsed="false">
      <c r="B45" s="11"/>
      <c r="C45" s="11" t="s">
        <v>189</v>
      </c>
      <c r="D45" s="12" t="n">
        <v>18.9749487829489</v>
      </c>
      <c r="E45" s="12" t="n">
        <v>0.499137819001064</v>
      </c>
      <c r="F45" s="12" t="n">
        <v>18.0154697017926</v>
      </c>
      <c r="G45" s="12" t="n">
        <v>19.9730792803968</v>
      </c>
      <c r="H45" s="12" t="n">
        <v>2.63050944016036</v>
      </c>
      <c r="I45" s="12" t="n">
        <v>2.73664993950133</v>
      </c>
      <c r="J45" s="13" t="n">
        <v>3052</v>
      </c>
      <c r="K45" s="13" t="n">
        <v>16889</v>
      </c>
    </row>
    <row r="46" customFormat="false" ht="15" hidden="false" customHeight="false" outlineLevel="0" collapsed="false">
      <c r="B46" s="11"/>
      <c r="C46" s="11" t="s">
        <v>190</v>
      </c>
      <c r="D46" s="12" t="n">
        <v>15.0671797765972</v>
      </c>
      <c r="E46" s="12" t="n">
        <v>2.85941868693814</v>
      </c>
      <c r="F46" s="12" t="n">
        <v>10.2486314468822</v>
      </c>
      <c r="G46" s="12" t="n">
        <v>21.6058637547695</v>
      </c>
      <c r="H46" s="12" t="n">
        <v>18.9777963051817</v>
      </c>
      <c r="I46" s="12" t="n">
        <v>2.24261696508737</v>
      </c>
      <c r="J46" s="13" t="n">
        <v>60</v>
      </c>
      <c r="K46" s="13" t="n">
        <v>352</v>
      </c>
    </row>
    <row r="47" customFormat="false" ht="15" hidden="false" customHeight="true" outlineLevel="0" collapsed="false">
      <c r="B47" s="11" t="s">
        <v>161</v>
      </c>
      <c r="C47" s="11" t="s">
        <v>162</v>
      </c>
      <c r="D47" s="12" t="n">
        <v>25.4601034404936</v>
      </c>
      <c r="E47" s="12" t="n">
        <v>1.05166206527214</v>
      </c>
      <c r="F47" s="12" t="n">
        <v>23.4527927378329</v>
      </c>
      <c r="G47" s="12" t="n">
        <v>27.5773234219501</v>
      </c>
      <c r="H47" s="12" t="n">
        <v>4.13062762187959</v>
      </c>
      <c r="I47" s="12" t="n">
        <v>2.45000051293403</v>
      </c>
      <c r="J47" s="13" t="n">
        <v>1025</v>
      </c>
      <c r="K47" s="13" t="n">
        <v>4205</v>
      </c>
    </row>
    <row r="48" customFormat="false" ht="15" hidden="false" customHeight="false" outlineLevel="0" collapsed="false">
      <c r="B48" s="11"/>
      <c r="C48" s="11" t="s">
        <v>163</v>
      </c>
      <c r="D48" s="12" t="n">
        <v>21.8915461531262</v>
      </c>
      <c r="E48" s="12" t="n">
        <v>1.1826333516047</v>
      </c>
      <c r="F48" s="12" t="n">
        <v>19.6604450867397</v>
      </c>
      <c r="G48" s="12" t="n">
        <v>24.2992575696991</v>
      </c>
      <c r="H48" s="12" t="n">
        <v>5.40223766440458</v>
      </c>
      <c r="I48" s="12" t="n">
        <v>3.00677735434856</v>
      </c>
      <c r="J48" s="13" t="n">
        <v>774</v>
      </c>
      <c r="K48" s="13" t="n">
        <v>3677</v>
      </c>
    </row>
    <row r="49" customFormat="false" ht="15" hidden="false" customHeight="false" outlineLevel="0" collapsed="false">
      <c r="B49" s="11"/>
      <c r="C49" s="11" t="s">
        <v>164</v>
      </c>
      <c r="D49" s="12" t="n">
        <v>19.1070341295876</v>
      </c>
      <c r="E49" s="12" t="n">
        <v>1.06604479468994</v>
      </c>
      <c r="F49" s="12" t="n">
        <v>17.103036177698</v>
      </c>
      <c r="G49" s="12" t="n">
        <v>21.2855515460271</v>
      </c>
      <c r="H49" s="12" t="n">
        <v>5.57933160876678</v>
      </c>
      <c r="I49" s="12" t="n">
        <v>2.86314153304277</v>
      </c>
      <c r="J49" s="13" t="n">
        <v>763</v>
      </c>
      <c r="K49" s="13" t="n">
        <v>3895</v>
      </c>
    </row>
    <row r="50" customFormat="false" ht="15" hidden="false" customHeight="false" outlineLevel="0" collapsed="false">
      <c r="B50" s="11"/>
      <c r="C50" s="11" t="s">
        <v>165</v>
      </c>
      <c r="D50" s="12" t="n">
        <v>17.9133181258234</v>
      </c>
      <c r="E50" s="12" t="n">
        <v>1.01553615036552</v>
      </c>
      <c r="F50" s="12" t="n">
        <v>16.0073627131029</v>
      </c>
      <c r="G50" s="12" t="n">
        <v>19.9921944232617</v>
      </c>
      <c r="H50" s="12" t="n">
        <v>5.66916828715027</v>
      </c>
      <c r="I50" s="12" t="n">
        <v>2.86576383839141</v>
      </c>
      <c r="J50" s="13" t="n">
        <v>723</v>
      </c>
      <c r="K50" s="13" t="n">
        <v>4087</v>
      </c>
    </row>
    <row r="51" customFormat="false" ht="15" hidden="false" customHeight="false" outlineLevel="0" collapsed="false">
      <c r="B51" s="11"/>
      <c r="C51" s="11" t="s">
        <v>166</v>
      </c>
      <c r="D51" s="12" t="n">
        <v>15.1492376146576</v>
      </c>
      <c r="E51" s="12" t="n">
        <v>0.943982595930794</v>
      </c>
      <c r="F51" s="12" t="n">
        <v>13.38926644652</v>
      </c>
      <c r="G51" s="12" t="n">
        <v>17.0948893298004</v>
      </c>
      <c r="H51" s="12" t="n">
        <v>6.23122179440533</v>
      </c>
      <c r="I51" s="12" t="n">
        <v>3.59235176988503</v>
      </c>
      <c r="J51" s="13" t="n">
        <v>756</v>
      </c>
      <c r="K51" s="13" t="n">
        <v>5183</v>
      </c>
    </row>
    <row r="52" customFormat="false" ht="15" hidden="false" customHeight="true" outlineLevel="0" collapsed="false">
      <c r="B52" s="11" t="s">
        <v>167</v>
      </c>
      <c r="C52" s="11" t="s">
        <v>168</v>
      </c>
      <c r="D52" s="12" t="n">
        <v>17.5438952432943</v>
      </c>
      <c r="E52" s="12" t="n">
        <v>0.563290584617174</v>
      </c>
      <c r="F52" s="12" t="n">
        <v>16.466576894828</v>
      </c>
      <c r="G52" s="12" t="n">
        <v>18.6759384455203</v>
      </c>
      <c r="H52" s="12" t="n">
        <v>3.21074981813105</v>
      </c>
      <c r="I52" s="12" t="n">
        <v>3.07930224039595</v>
      </c>
      <c r="J52" s="13" t="n">
        <v>2415</v>
      </c>
      <c r="K52" s="13" t="n">
        <v>14040</v>
      </c>
    </row>
    <row r="53" customFormat="false" ht="15" hidden="false" customHeight="false" outlineLevel="0" collapsed="false">
      <c r="B53" s="11"/>
      <c r="C53" s="11" t="s">
        <v>169</v>
      </c>
      <c r="D53" s="12" t="n">
        <v>24.2218025336972</v>
      </c>
      <c r="E53" s="12" t="n">
        <v>0.846590991355513</v>
      </c>
      <c r="F53" s="12" t="n">
        <v>22.6004559577964</v>
      </c>
      <c r="G53" s="12" t="n">
        <v>25.9205108970751</v>
      </c>
      <c r="H53" s="12" t="n">
        <v>3.49516098225036</v>
      </c>
      <c r="I53" s="12" t="n">
        <v>2.73568877797677</v>
      </c>
      <c r="J53" s="13" t="n">
        <v>1626</v>
      </c>
      <c r="K53" s="13" t="n">
        <v>7007</v>
      </c>
    </row>
    <row r="54" customFormat="false" ht="15" hidden="false" customHeight="true" outlineLevel="0" collapsed="false">
      <c r="B54" s="11" t="s">
        <v>170</v>
      </c>
      <c r="C54" s="11" t="s">
        <v>171</v>
      </c>
      <c r="D54" s="12" t="n">
        <v>18.0830390808409</v>
      </c>
      <c r="E54" s="12" t="n">
        <v>0.560756457769906</v>
      </c>
      <c r="F54" s="12" t="n">
        <v>17.0093645488873</v>
      </c>
      <c r="G54" s="12" t="n">
        <v>19.208800108056</v>
      </c>
      <c r="H54" s="12" t="n">
        <v>3.10100782984001</v>
      </c>
      <c r="I54" s="12" t="n">
        <v>2.8988572042205</v>
      </c>
      <c r="J54" s="13" t="n">
        <v>2398</v>
      </c>
      <c r="K54" s="13" t="n">
        <v>13657</v>
      </c>
    </row>
    <row r="55" customFormat="false" ht="15" hidden="false" customHeight="false" outlineLevel="0" collapsed="false">
      <c r="B55" s="11"/>
      <c r="C55" s="11" t="s">
        <v>170</v>
      </c>
      <c r="D55" s="12" t="n">
        <v>22.3356519080451</v>
      </c>
      <c r="E55" s="12" t="n">
        <v>0.751697603851905</v>
      </c>
      <c r="F55" s="12" t="n">
        <v>20.8961608747623</v>
      </c>
      <c r="G55" s="12" t="n">
        <v>23.8444153382849</v>
      </c>
      <c r="H55" s="12" t="n">
        <v>3.36546077520644</v>
      </c>
      <c r="I55" s="12" t="n">
        <v>2.44367281665463</v>
      </c>
      <c r="J55" s="13" t="n">
        <v>1660</v>
      </c>
      <c r="K55" s="13" t="n">
        <v>7503</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279</v>
      </c>
      <c r="K2" s="9" t="str">
        <f aca="false">HYPERLINK("#'INDICE'!A1", "Índice")</f>
        <v>Índice</v>
      </c>
    </row>
    <row r="3" customFormat="false" ht="15" hidden="false" customHeight="false" outlineLevel="0" collapsed="false">
      <c r="B3" s="7" t="s">
        <v>109</v>
      </c>
      <c r="C3" s="8" t="s">
        <v>80</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55.6531144108692</v>
      </c>
      <c r="E9" s="12" t="n">
        <v>0.750368127663628</v>
      </c>
      <c r="F9" s="12" t="n">
        <v>54.1772189580938</v>
      </c>
      <c r="G9" s="12" t="n">
        <v>57.1190981233959</v>
      </c>
      <c r="H9" s="12" t="n">
        <v>1.34829494379039</v>
      </c>
      <c r="I9" s="12" t="n">
        <v>4.8342278502978</v>
      </c>
      <c r="J9" s="13" t="n">
        <v>11545</v>
      </c>
      <c r="K9" s="13" t="n">
        <v>21191</v>
      </c>
    </row>
    <row r="10" customFormat="false" ht="15" hidden="false" customHeight="true" outlineLevel="0" collapsed="false">
      <c r="B10" s="11" t="s">
        <v>127</v>
      </c>
      <c r="C10" s="11" t="s">
        <v>128</v>
      </c>
      <c r="D10" s="12" t="n">
        <v>55.8701556328373</v>
      </c>
      <c r="E10" s="12" t="n">
        <v>0.935811370336618</v>
      </c>
      <c r="F10" s="12" t="n">
        <v>54.0274829099511</v>
      </c>
      <c r="G10" s="12" t="n">
        <v>57.6968007108058</v>
      </c>
      <c r="H10" s="12" t="n">
        <v>1.67497541350431</v>
      </c>
      <c r="I10" s="12" t="n">
        <v>4.60188008511955</v>
      </c>
      <c r="J10" s="13" t="n">
        <v>6865</v>
      </c>
      <c r="K10" s="13" t="n">
        <v>12957</v>
      </c>
    </row>
    <row r="11" customFormat="false" ht="15" hidden="false" customHeight="false" outlineLevel="0" collapsed="false">
      <c r="B11" s="11"/>
      <c r="C11" s="11" t="s">
        <v>129</v>
      </c>
      <c r="D11" s="12" t="n">
        <v>55.2541605926448</v>
      </c>
      <c r="E11" s="12" t="n">
        <v>1.25034095152818</v>
      </c>
      <c r="F11" s="12" t="n">
        <v>52.7897157483681</v>
      </c>
      <c r="G11" s="12" t="n">
        <v>57.6930591064999</v>
      </c>
      <c r="H11" s="12" t="n">
        <v>2.26289013916288</v>
      </c>
      <c r="I11" s="12" t="n">
        <v>5.20591869721246</v>
      </c>
      <c r="J11" s="13" t="n">
        <v>4680</v>
      </c>
      <c r="K11" s="13" t="n">
        <v>8234</v>
      </c>
    </row>
    <row r="12" customFormat="false" ht="15" hidden="false" customHeight="true" outlineLevel="0" collapsed="false">
      <c r="B12" s="11" t="s">
        <v>130</v>
      </c>
      <c r="C12" s="11" t="s">
        <v>131</v>
      </c>
      <c r="D12" s="12" t="n">
        <v>52.3324880467958</v>
      </c>
      <c r="E12" s="12" t="n">
        <v>0.728400556966399</v>
      </c>
      <c r="F12" s="12" t="n">
        <v>50.9020704428481</v>
      </c>
      <c r="G12" s="12" t="n">
        <v>53.7590895390666</v>
      </c>
      <c r="H12" s="12" t="n">
        <v>1.39187067948128</v>
      </c>
      <c r="I12" s="12" t="n">
        <v>2.25706420163029</v>
      </c>
      <c r="J12" s="13" t="n">
        <v>5599</v>
      </c>
      <c r="K12" s="13" t="n">
        <v>10613</v>
      </c>
    </row>
    <row r="13" customFormat="false" ht="15" hidden="false" customHeight="false" outlineLevel="0" collapsed="false">
      <c r="B13" s="11"/>
      <c r="C13" s="11" t="s">
        <v>132</v>
      </c>
      <c r="D13" s="12" t="n">
        <v>57.6721489097035</v>
      </c>
      <c r="E13" s="12" t="n">
        <v>1.28238398579375</v>
      </c>
      <c r="F13" s="12" t="n">
        <v>55.1370752894406</v>
      </c>
      <c r="G13" s="12" t="n">
        <v>60.1674603669609</v>
      </c>
      <c r="H13" s="12" t="n">
        <v>2.22357586813969</v>
      </c>
      <c r="I13" s="12" t="n">
        <v>4.26497147574463</v>
      </c>
      <c r="J13" s="13" t="n">
        <v>3537</v>
      </c>
      <c r="K13" s="13" t="n">
        <v>6332</v>
      </c>
    </row>
    <row r="14" customFormat="false" ht="15" hidden="false" customHeight="false" outlineLevel="0" collapsed="false">
      <c r="B14" s="11"/>
      <c r="C14" s="11" t="s">
        <v>133</v>
      </c>
      <c r="D14" s="12" t="n">
        <v>58.6629605048253</v>
      </c>
      <c r="E14" s="12" t="n">
        <v>1.02469520748815</v>
      </c>
      <c r="F14" s="12" t="n">
        <v>56.6364442268117</v>
      </c>
      <c r="G14" s="12" t="n">
        <v>60.6605533357294</v>
      </c>
      <c r="H14" s="12" t="n">
        <v>1.74674990602266</v>
      </c>
      <c r="I14" s="12" t="n">
        <v>1.83807724388986</v>
      </c>
      <c r="J14" s="13" t="n">
        <v>2409</v>
      </c>
      <c r="K14" s="13" t="n">
        <v>4246</v>
      </c>
    </row>
    <row r="15" customFormat="false" ht="15" hidden="false" customHeight="true" outlineLevel="0" collapsed="false">
      <c r="B15" s="11" t="s">
        <v>134</v>
      </c>
      <c r="C15" s="11" t="s">
        <v>135</v>
      </c>
      <c r="D15" s="12" t="n">
        <v>53.079210981506</v>
      </c>
      <c r="E15" s="12" t="n">
        <v>2.13962277128722</v>
      </c>
      <c r="F15" s="12" t="n">
        <v>48.8356980887875</v>
      </c>
      <c r="G15" s="12" t="n">
        <v>57.2786585101462</v>
      </c>
      <c r="H15" s="12" t="n">
        <v>4.03099957916238</v>
      </c>
      <c r="I15" s="12" t="n">
        <v>1.8510328580984</v>
      </c>
      <c r="J15" s="13" t="n">
        <v>537</v>
      </c>
      <c r="K15" s="13" t="n">
        <v>1008</v>
      </c>
    </row>
    <row r="16" customFormat="false" ht="15" hidden="false" customHeight="false" outlineLevel="0" collapsed="false">
      <c r="B16" s="11"/>
      <c r="C16" s="11" t="s">
        <v>136</v>
      </c>
      <c r="D16" s="12" t="n">
        <v>62.2453150654624</v>
      </c>
      <c r="E16" s="12" t="n">
        <v>1.9153178211954</v>
      </c>
      <c r="F16" s="12" t="n">
        <v>58.3781573141681</v>
      </c>
      <c r="G16" s="12" t="n">
        <v>65.9626605903397</v>
      </c>
      <c r="H16" s="12" t="n">
        <v>3.07704735558184</v>
      </c>
      <c r="I16" s="12" t="n">
        <v>1.25973070180578</v>
      </c>
      <c r="J16" s="13" t="n">
        <v>491</v>
      </c>
      <c r="K16" s="13" t="n">
        <v>808</v>
      </c>
    </row>
    <row r="17" customFormat="false" ht="15" hidden="false" customHeight="false" outlineLevel="0" collapsed="false">
      <c r="B17" s="11"/>
      <c r="C17" s="11" t="s">
        <v>137</v>
      </c>
      <c r="D17" s="12" t="n">
        <v>58.7957762778043</v>
      </c>
      <c r="E17" s="12" t="n">
        <v>2.27933824569797</v>
      </c>
      <c r="F17" s="12" t="n">
        <v>54.2127853201255</v>
      </c>
      <c r="G17" s="12" t="n">
        <v>63.231163665217</v>
      </c>
      <c r="H17" s="12" t="n">
        <v>3.87670405936698</v>
      </c>
      <c r="I17" s="12" t="n">
        <v>1.72633696752095</v>
      </c>
      <c r="J17" s="13" t="n">
        <v>466</v>
      </c>
      <c r="K17" s="13" t="n">
        <v>806</v>
      </c>
    </row>
    <row r="18" customFormat="false" ht="15" hidden="false" customHeight="false" outlineLevel="0" collapsed="false">
      <c r="B18" s="11"/>
      <c r="C18" s="11" t="s">
        <v>138</v>
      </c>
      <c r="D18" s="12" t="n">
        <v>50.3408419895189</v>
      </c>
      <c r="E18" s="12" t="n">
        <v>2.51306236063672</v>
      </c>
      <c r="F18" s="12" t="n">
        <v>45.3509595144055</v>
      </c>
      <c r="G18" s="12" t="n">
        <v>55.3239440951022</v>
      </c>
      <c r="H18" s="12" t="n">
        <v>4.99209441343858</v>
      </c>
      <c r="I18" s="12" t="n">
        <v>1.63452280762103</v>
      </c>
      <c r="J18" s="13" t="n">
        <v>315</v>
      </c>
      <c r="K18" s="13" t="n">
        <v>648</v>
      </c>
    </row>
    <row r="19" customFormat="false" ht="15" hidden="false" customHeight="false" outlineLevel="0" collapsed="false">
      <c r="B19" s="11"/>
      <c r="C19" s="11" t="s">
        <v>139</v>
      </c>
      <c r="D19" s="12" t="n">
        <v>58.0413983435586</v>
      </c>
      <c r="E19" s="12" t="n">
        <v>3.10508168745399</v>
      </c>
      <c r="F19" s="12" t="n">
        <v>51.7470078422057</v>
      </c>
      <c r="G19" s="12" t="n">
        <v>64.0845871615399</v>
      </c>
      <c r="H19" s="12" t="n">
        <v>5.34977063969823</v>
      </c>
      <c r="I19" s="12" t="n">
        <v>2.10619617167326</v>
      </c>
      <c r="J19" s="13" t="n">
        <v>324</v>
      </c>
      <c r="K19" s="13" t="n">
        <v>533</v>
      </c>
    </row>
    <row r="20" customFormat="false" ht="15" hidden="false" customHeight="false" outlineLevel="0" collapsed="false">
      <c r="B20" s="11"/>
      <c r="C20" s="11" t="s">
        <v>140</v>
      </c>
      <c r="D20" s="12" t="n">
        <v>57.5086533723906</v>
      </c>
      <c r="E20" s="12" t="n">
        <v>2.67229118498308</v>
      </c>
      <c r="F20" s="12" t="n">
        <v>52.1411488586976</v>
      </c>
      <c r="G20" s="12" t="n">
        <v>62.7047587123925</v>
      </c>
      <c r="H20" s="12" t="n">
        <v>4.64676362299594</v>
      </c>
      <c r="I20" s="12" t="n">
        <v>2.32035464263887</v>
      </c>
      <c r="J20" s="13" t="n">
        <v>460</v>
      </c>
      <c r="K20" s="13" t="n">
        <v>795</v>
      </c>
    </row>
    <row r="21" customFormat="false" ht="15" hidden="false" customHeight="false" outlineLevel="0" collapsed="false">
      <c r="B21" s="11"/>
      <c r="C21" s="11" t="s">
        <v>141</v>
      </c>
      <c r="D21" s="12" t="n">
        <v>53.3364946571175</v>
      </c>
      <c r="E21" s="12" t="n">
        <v>2.06763491018594</v>
      </c>
      <c r="F21" s="12" t="n">
        <v>49.2438029914031</v>
      </c>
      <c r="G21" s="12" t="n">
        <v>57.3847644287233</v>
      </c>
      <c r="H21" s="12" t="n">
        <v>3.87658567267697</v>
      </c>
      <c r="I21" s="12" t="n">
        <v>2.44943211929322</v>
      </c>
      <c r="J21" s="13" t="n">
        <v>764</v>
      </c>
      <c r="K21" s="13" t="n">
        <v>1427</v>
      </c>
    </row>
    <row r="22" customFormat="false" ht="15" hidden="false" customHeight="false" outlineLevel="0" collapsed="false">
      <c r="B22" s="11"/>
      <c r="C22" s="11" t="s">
        <v>142</v>
      </c>
      <c r="D22" s="12" t="n">
        <v>51.7324669456486</v>
      </c>
      <c r="E22" s="12" t="n">
        <v>2.41712517594201</v>
      </c>
      <c r="F22" s="12" t="n">
        <v>46.9508731456238</v>
      </c>
      <c r="G22" s="12" t="n">
        <v>56.4825433779443</v>
      </c>
      <c r="H22" s="12" t="n">
        <v>4.67235629509318</v>
      </c>
      <c r="I22" s="12" t="n">
        <v>2.56208840649484</v>
      </c>
      <c r="J22" s="13" t="n">
        <v>563</v>
      </c>
      <c r="K22" s="13" t="n">
        <v>1096</v>
      </c>
    </row>
    <row r="23" customFormat="false" ht="15" hidden="false" customHeight="false" outlineLevel="0" collapsed="false">
      <c r="B23" s="11"/>
      <c r="C23" s="11" t="s">
        <v>143</v>
      </c>
      <c r="D23" s="12" t="n">
        <v>58.591755480693</v>
      </c>
      <c r="E23" s="12" t="n">
        <v>2.34667092667851</v>
      </c>
      <c r="F23" s="12" t="n">
        <v>53.8904728543765</v>
      </c>
      <c r="G23" s="12" t="n">
        <v>63.1415438628462</v>
      </c>
      <c r="H23" s="12" t="n">
        <v>4.00512138171347</v>
      </c>
      <c r="I23" s="12" t="n">
        <v>2.56710516882467</v>
      </c>
      <c r="J23" s="13" t="n">
        <v>634</v>
      </c>
      <c r="K23" s="13" t="n">
        <v>1132</v>
      </c>
    </row>
    <row r="24" customFormat="false" ht="15" hidden="false" customHeight="false" outlineLevel="0" collapsed="false">
      <c r="B24" s="11"/>
      <c r="C24" s="11" t="s">
        <v>144</v>
      </c>
      <c r="D24" s="12" t="n">
        <v>50.6273471219098</v>
      </c>
      <c r="E24" s="12" t="n">
        <v>2.8778842308525</v>
      </c>
      <c r="F24" s="12" t="n">
        <v>44.9146945535283</v>
      </c>
      <c r="G24" s="12" t="n">
        <v>56.3236654727163</v>
      </c>
      <c r="H24" s="12" t="n">
        <v>5.68444604439297</v>
      </c>
      <c r="I24" s="12" t="n">
        <v>2.05762678678354</v>
      </c>
      <c r="J24" s="13" t="n">
        <v>298</v>
      </c>
      <c r="K24" s="13" t="n">
        <v>622</v>
      </c>
    </row>
    <row r="25" customFormat="false" ht="15" hidden="false" customHeight="false" outlineLevel="0" collapsed="false">
      <c r="B25" s="11"/>
      <c r="C25" s="11" t="s">
        <v>145</v>
      </c>
      <c r="D25" s="12" t="n">
        <v>51.5361785091165</v>
      </c>
      <c r="E25" s="12" t="n">
        <v>2.99173732629743</v>
      </c>
      <c r="F25" s="12" t="n">
        <v>45.5979541442251</v>
      </c>
      <c r="G25" s="12" t="n">
        <v>57.4313408750317</v>
      </c>
      <c r="H25" s="12" t="n">
        <v>5.80512062175546</v>
      </c>
      <c r="I25" s="12" t="n">
        <v>2.53000717494562</v>
      </c>
      <c r="J25" s="13" t="n">
        <v>355</v>
      </c>
      <c r="K25" s="13" t="n">
        <v>707</v>
      </c>
    </row>
    <row r="26" customFormat="false" ht="15" hidden="false" customHeight="false" outlineLevel="0" collapsed="false">
      <c r="B26" s="11"/>
      <c r="C26" s="11" t="s">
        <v>146</v>
      </c>
      <c r="D26" s="12" t="n">
        <v>60.0274580222184</v>
      </c>
      <c r="E26" s="12" t="n">
        <v>2.35483595494789</v>
      </c>
      <c r="F26" s="12" t="n">
        <v>55.2789482374919</v>
      </c>
      <c r="G26" s="12" t="n">
        <v>64.5947000776234</v>
      </c>
      <c r="H26" s="12" t="n">
        <v>3.92293132598797</v>
      </c>
      <c r="I26" s="12" t="n">
        <v>1.830352674185</v>
      </c>
      <c r="J26" s="13" t="n">
        <v>460</v>
      </c>
      <c r="K26" s="13" t="n">
        <v>793</v>
      </c>
    </row>
    <row r="27" customFormat="false" ht="15" hidden="false" customHeight="false" outlineLevel="0" collapsed="false">
      <c r="B27" s="11"/>
      <c r="C27" s="11" t="s">
        <v>147</v>
      </c>
      <c r="D27" s="12" t="n">
        <v>57.4421888363693</v>
      </c>
      <c r="E27" s="12" t="n">
        <v>2.65056461459544</v>
      </c>
      <c r="F27" s="12" t="n">
        <v>52.1406586727971</v>
      </c>
      <c r="G27" s="12" t="n">
        <v>62.5779414376677</v>
      </c>
      <c r="H27" s="12" t="n">
        <v>4.61431687804565</v>
      </c>
      <c r="I27" s="12" t="n">
        <v>3.353801727222</v>
      </c>
      <c r="J27" s="13" t="n">
        <v>669</v>
      </c>
      <c r="K27" s="13" t="n">
        <v>1168</v>
      </c>
    </row>
    <row r="28" customFormat="false" ht="15" hidden="false" customHeight="false" outlineLevel="0" collapsed="false">
      <c r="B28" s="11"/>
      <c r="C28" s="11" t="s">
        <v>148</v>
      </c>
      <c r="D28" s="12" t="n">
        <v>65.801765913222</v>
      </c>
      <c r="E28" s="12" t="n">
        <v>2.21769252503385</v>
      </c>
      <c r="F28" s="12" t="n">
        <v>61.2470705789802</v>
      </c>
      <c r="G28" s="12" t="n">
        <v>70.0826287218492</v>
      </c>
      <c r="H28" s="12" t="n">
        <v>3.3702629317859</v>
      </c>
      <c r="I28" s="12" t="n">
        <v>1.12337448261773</v>
      </c>
      <c r="J28" s="13" t="n">
        <v>322</v>
      </c>
      <c r="K28" s="13" t="n">
        <v>515</v>
      </c>
    </row>
    <row r="29" customFormat="false" ht="15" hidden="false" customHeight="false" outlineLevel="0" collapsed="false">
      <c r="B29" s="11"/>
      <c r="C29" s="11" t="s">
        <v>149</v>
      </c>
      <c r="D29" s="12" t="n">
        <v>65.1571313780528</v>
      </c>
      <c r="E29" s="12" t="n">
        <v>2.23035344824143</v>
      </c>
      <c r="F29" s="12" t="n">
        <v>60.6073254630054</v>
      </c>
      <c r="G29" s="12" t="n">
        <v>69.4463562386985</v>
      </c>
      <c r="H29" s="12" t="n">
        <v>3.42303812502202</v>
      </c>
      <c r="I29" s="12" t="n">
        <v>1.67622749460097</v>
      </c>
      <c r="J29" s="13" t="n">
        <v>480</v>
      </c>
      <c r="K29" s="13" t="n">
        <v>766</v>
      </c>
    </row>
    <row r="30" customFormat="false" ht="15" hidden="false" customHeight="false" outlineLevel="0" collapsed="false">
      <c r="B30" s="11"/>
      <c r="C30" s="11" t="s">
        <v>150</v>
      </c>
      <c r="D30" s="12" t="n">
        <v>63.2513907132849</v>
      </c>
      <c r="E30" s="12" t="n">
        <v>2.15448256293163</v>
      </c>
      <c r="F30" s="12" t="n">
        <v>58.8664623587858</v>
      </c>
      <c r="G30" s="12" t="n">
        <v>67.4275253345118</v>
      </c>
      <c r="H30" s="12" t="n">
        <v>3.40622164767536</v>
      </c>
      <c r="I30" s="12" t="n">
        <v>1.34197446744999</v>
      </c>
      <c r="J30" s="13" t="n">
        <v>420</v>
      </c>
      <c r="K30" s="13" t="n">
        <v>673</v>
      </c>
    </row>
    <row r="31" customFormat="false" ht="15" hidden="false" customHeight="false" outlineLevel="0" collapsed="false">
      <c r="B31" s="11"/>
      <c r="C31" s="11" t="s">
        <v>151</v>
      </c>
      <c r="D31" s="12" t="n">
        <v>47.6808644568978</v>
      </c>
      <c r="E31" s="12" t="n">
        <v>1.39581907636125</v>
      </c>
      <c r="F31" s="12" t="n">
        <v>44.9437452935013</v>
      </c>
      <c r="G31" s="12" t="n">
        <v>50.431984479567</v>
      </c>
      <c r="H31" s="12" t="n">
        <v>2.92741981979591</v>
      </c>
      <c r="I31" s="12" t="n">
        <v>1.67056878881882</v>
      </c>
      <c r="J31" s="13" t="n">
        <v>982</v>
      </c>
      <c r="K31" s="13" t="n">
        <v>2140</v>
      </c>
    </row>
    <row r="32" customFormat="false" ht="15" hidden="false" customHeight="false" outlineLevel="0" collapsed="false">
      <c r="B32" s="11"/>
      <c r="C32" s="11" t="s">
        <v>152</v>
      </c>
      <c r="D32" s="12" t="n">
        <v>57.0943732697236</v>
      </c>
      <c r="E32" s="12" t="n">
        <v>1.78640725240998</v>
      </c>
      <c r="F32" s="12" t="n">
        <v>53.5366904338873</v>
      </c>
      <c r="G32" s="12" t="n">
        <v>60.5802249904551</v>
      </c>
      <c r="H32" s="12" t="n">
        <v>3.12886743492338</v>
      </c>
      <c r="I32" s="12" t="n">
        <v>1.69354499038748</v>
      </c>
      <c r="J32" s="13" t="n">
        <v>734</v>
      </c>
      <c r="K32" s="13" t="n">
        <v>1301</v>
      </c>
    </row>
    <row r="33" customFormat="false" ht="15" hidden="false" customHeight="false" outlineLevel="0" collapsed="false">
      <c r="B33" s="11"/>
      <c r="C33" s="11" t="s">
        <v>153</v>
      </c>
      <c r="D33" s="12" t="n">
        <v>56.2472614039892</v>
      </c>
      <c r="E33" s="12" t="n">
        <v>2.01290166245743</v>
      </c>
      <c r="F33" s="12" t="n">
        <v>52.2227139625749</v>
      </c>
      <c r="G33" s="12" t="n">
        <v>60.1912222703655</v>
      </c>
      <c r="H33" s="12" t="n">
        <v>3.5786660758468</v>
      </c>
      <c r="I33" s="12" t="n">
        <v>1.35993621957049</v>
      </c>
      <c r="J33" s="13" t="n">
        <v>457</v>
      </c>
      <c r="K33" s="13" t="n">
        <v>827</v>
      </c>
    </row>
    <row r="34" customFormat="false" ht="15" hidden="false" customHeight="false" outlineLevel="0" collapsed="false">
      <c r="B34" s="11"/>
      <c r="C34" s="11" t="s">
        <v>154</v>
      </c>
      <c r="D34" s="12" t="n">
        <v>44.2225642505914</v>
      </c>
      <c r="E34" s="12" t="n">
        <v>2.58381855310944</v>
      </c>
      <c r="F34" s="12" t="n">
        <v>39.1815891522856</v>
      </c>
      <c r="G34" s="12" t="n">
        <v>49.3854580702821</v>
      </c>
      <c r="H34" s="12" t="n">
        <v>5.8427605836423</v>
      </c>
      <c r="I34" s="12" t="n">
        <v>2.41427319734383</v>
      </c>
      <c r="J34" s="13" t="n">
        <v>395</v>
      </c>
      <c r="K34" s="13" t="n">
        <v>893</v>
      </c>
    </row>
    <row r="35" customFormat="false" ht="15" hidden="false" customHeight="false" outlineLevel="0" collapsed="false">
      <c r="B35" s="11"/>
      <c r="C35" s="11" t="s">
        <v>155</v>
      </c>
      <c r="D35" s="12" t="n">
        <v>59.2387736067911</v>
      </c>
      <c r="E35" s="12" t="n">
        <v>2.48540080461862</v>
      </c>
      <c r="F35" s="12" t="n">
        <v>54.1970762474919</v>
      </c>
      <c r="G35" s="12" t="n">
        <v>64.0931853592688</v>
      </c>
      <c r="H35" s="12" t="n">
        <v>4.19556424499256</v>
      </c>
      <c r="I35" s="12" t="n">
        <v>1.46074926426466</v>
      </c>
      <c r="J35" s="13" t="n">
        <v>335</v>
      </c>
      <c r="K35" s="13" t="n">
        <v>572</v>
      </c>
    </row>
    <row r="36" customFormat="false" ht="15" hidden="false" customHeight="false" outlineLevel="0" collapsed="false">
      <c r="B36" s="11"/>
      <c r="C36" s="11" t="s">
        <v>156</v>
      </c>
      <c r="D36" s="12" t="n">
        <v>53.0581895319683</v>
      </c>
      <c r="E36" s="12" t="n">
        <v>1.87847629035961</v>
      </c>
      <c r="F36" s="12" t="n">
        <v>49.3384902361119</v>
      </c>
      <c r="G36" s="12" t="n">
        <v>56.7442183953359</v>
      </c>
      <c r="H36" s="12" t="n">
        <v>3.54040781815182</v>
      </c>
      <c r="I36" s="12" t="n">
        <v>1.76246115465044</v>
      </c>
      <c r="J36" s="13" t="n">
        <v>637</v>
      </c>
      <c r="K36" s="13" t="n">
        <v>1245</v>
      </c>
    </row>
    <row r="37" customFormat="false" ht="15" hidden="false" customHeight="false" outlineLevel="0" collapsed="false">
      <c r="B37" s="11"/>
      <c r="C37" s="11" t="s">
        <v>157</v>
      </c>
      <c r="D37" s="12" t="n">
        <v>62.8508068344711</v>
      </c>
      <c r="E37" s="12" t="n">
        <v>3.25811977056503</v>
      </c>
      <c r="F37" s="12" t="n">
        <v>56.1714478350955</v>
      </c>
      <c r="G37" s="12" t="n">
        <v>69.0727011576438</v>
      </c>
      <c r="H37" s="12" t="n">
        <v>5.1838949007383</v>
      </c>
      <c r="I37" s="12" t="n">
        <v>3.25072243921942</v>
      </c>
      <c r="J37" s="13" t="n">
        <v>447</v>
      </c>
      <c r="K37" s="13" t="n">
        <v>716</v>
      </c>
    </row>
    <row r="38" customFormat="false" ht="15" hidden="false" customHeight="true" outlineLevel="0" collapsed="false">
      <c r="B38" s="11" t="s">
        <v>158</v>
      </c>
      <c r="C38" s="11" t="s">
        <v>159</v>
      </c>
      <c r="D38" s="12" t="n">
        <v>57.2686398007391</v>
      </c>
      <c r="E38" s="12" t="n">
        <v>1.16368686266138</v>
      </c>
      <c r="F38" s="12" t="n">
        <v>54.9718162961384</v>
      </c>
      <c r="G38" s="12" t="n">
        <v>59.5345468796776</v>
      </c>
      <c r="H38" s="12" t="n">
        <v>2.03197922407503</v>
      </c>
      <c r="I38" s="12" t="n">
        <v>6.02167620279435</v>
      </c>
      <c r="J38" s="13" t="n">
        <v>6110</v>
      </c>
      <c r="K38" s="13" t="n">
        <v>10883</v>
      </c>
    </row>
    <row r="39" customFormat="false" ht="15" hidden="false" customHeight="false" outlineLevel="0" collapsed="false">
      <c r="B39" s="11"/>
      <c r="C39" s="11" t="s">
        <v>160</v>
      </c>
      <c r="D39" s="12" t="n">
        <v>54.3151676162815</v>
      </c>
      <c r="E39" s="12" t="n">
        <v>0.978026163997573</v>
      </c>
      <c r="F39" s="12" t="n">
        <v>52.3910040724365</v>
      </c>
      <c r="G39" s="12" t="n">
        <v>56.2265396530427</v>
      </c>
      <c r="H39" s="12" t="n">
        <v>1.80065018100837</v>
      </c>
      <c r="I39" s="12" t="n">
        <v>3.97319666570664</v>
      </c>
      <c r="J39" s="13" t="n">
        <v>5435</v>
      </c>
      <c r="K39" s="13" t="n">
        <v>10308</v>
      </c>
    </row>
    <row r="40" customFormat="false" ht="15" hidden="false" customHeight="true" outlineLevel="0" collapsed="false">
      <c r="B40" s="11" t="s">
        <v>182</v>
      </c>
      <c r="C40" s="11" t="s">
        <v>183</v>
      </c>
      <c r="D40" s="12" t="n">
        <v>56.2644388979664</v>
      </c>
      <c r="E40" s="12" t="n">
        <v>0.898009798916084</v>
      </c>
      <c r="F40" s="12" t="n">
        <v>54.4963971440045</v>
      </c>
      <c r="G40" s="12" t="n">
        <v>58.0167068453052</v>
      </c>
      <c r="H40" s="12" t="n">
        <v>1.59605217168271</v>
      </c>
      <c r="I40" s="12" t="n">
        <v>3.51078764551005</v>
      </c>
      <c r="J40" s="13" t="n">
        <v>5875</v>
      </c>
      <c r="K40" s="13" t="n">
        <v>10714</v>
      </c>
    </row>
    <row r="41" customFormat="false" ht="15" hidden="false" customHeight="false" outlineLevel="0" collapsed="false">
      <c r="B41" s="11"/>
      <c r="C41" s="11" t="s">
        <v>184</v>
      </c>
      <c r="D41" s="12" t="n">
        <v>55.0351340305572</v>
      </c>
      <c r="E41" s="12" t="n">
        <v>0.941946045661155</v>
      </c>
      <c r="F41" s="12" t="n">
        <v>53.1820005520601</v>
      </c>
      <c r="G41" s="12" t="n">
        <v>56.8743974492141</v>
      </c>
      <c r="H41" s="12" t="n">
        <v>1.7115358438814</v>
      </c>
      <c r="I41" s="12" t="n">
        <v>3.7560746288796</v>
      </c>
      <c r="J41" s="13" t="n">
        <v>5670</v>
      </c>
      <c r="K41" s="13" t="n">
        <v>10477</v>
      </c>
    </row>
    <row r="42" customFormat="false" ht="15" hidden="false" customHeight="true" outlineLevel="0" collapsed="false">
      <c r="B42" s="11" t="s">
        <v>185</v>
      </c>
      <c r="C42" s="11" t="s">
        <v>186</v>
      </c>
      <c r="D42" s="12" t="n">
        <v>57.0071182763487</v>
      </c>
      <c r="E42" s="12" t="n">
        <v>1.4789980192808</v>
      </c>
      <c r="F42" s="12" t="n">
        <v>54.0819767463905</v>
      </c>
      <c r="G42" s="12" t="n">
        <v>59.8841389151756</v>
      </c>
      <c r="H42" s="12" t="n">
        <v>2.5944093720212</v>
      </c>
      <c r="I42" s="12" t="n">
        <v>2.21697671864945</v>
      </c>
      <c r="J42" s="13" t="n">
        <v>1492</v>
      </c>
      <c r="K42" s="13" t="n">
        <v>2485</v>
      </c>
    </row>
    <row r="43" customFormat="false" ht="15" hidden="false" customHeight="false" outlineLevel="0" collapsed="false">
      <c r="B43" s="11"/>
      <c r="C43" s="11" t="s">
        <v>187</v>
      </c>
      <c r="D43" s="12" t="n">
        <v>57.3207486051277</v>
      </c>
      <c r="E43" s="12" t="n">
        <v>2.84779162025723</v>
      </c>
      <c r="F43" s="12" t="n">
        <v>51.6463543854324</v>
      </c>
      <c r="G43" s="12" t="n">
        <v>62.8087660343303</v>
      </c>
      <c r="H43" s="12" t="n">
        <v>4.96816892583722</v>
      </c>
      <c r="I43" s="12" t="n">
        <v>2.74153173993868</v>
      </c>
      <c r="J43" s="13" t="n">
        <v>436</v>
      </c>
      <c r="K43" s="13" t="n">
        <v>828</v>
      </c>
    </row>
    <row r="44" customFormat="false" ht="15" hidden="false" customHeight="false" outlineLevel="0" collapsed="false">
      <c r="B44" s="11"/>
      <c r="C44" s="11" t="s">
        <v>188</v>
      </c>
      <c r="D44" s="12" t="n">
        <v>56.6867541151261</v>
      </c>
      <c r="E44" s="12" t="n">
        <v>3.57622906498104</v>
      </c>
      <c r="F44" s="12" t="n">
        <v>49.5515430513759</v>
      </c>
      <c r="G44" s="12" t="n">
        <v>63.5550348680572</v>
      </c>
      <c r="H44" s="12" t="n">
        <v>6.30875611208575</v>
      </c>
      <c r="I44" s="12" t="n">
        <v>3.17744594562378</v>
      </c>
      <c r="J44" s="13" t="n">
        <v>332</v>
      </c>
      <c r="K44" s="13" t="n">
        <v>611</v>
      </c>
    </row>
    <row r="45" customFormat="false" ht="15" hidden="false" customHeight="false" outlineLevel="0" collapsed="false">
      <c r="B45" s="11"/>
      <c r="C45" s="11" t="s">
        <v>189</v>
      </c>
      <c r="D45" s="12" t="n">
        <v>55.6194043946913</v>
      </c>
      <c r="E45" s="12" t="n">
        <v>0.807210034435914</v>
      </c>
      <c r="F45" s="12" t="n">
        <v>54.0313773193162</v>
      </c>
      <c r="G45" s="12" t="n">
        <v>57.1960319168988</v>
      </c>
      <c r="H45" s="12" t="n">
        <v>1.4513101016108</v>
      </c>
      <c r="I45" s="12" t="n">
        <v>4.46451506339186</v>
      </c>
      <c r="J45" s="13" t="n">
        <v>9097</v>
      </c>
      <c r="K45" s="13" t="n">
        <v>16914</v>
      </c>
    </row>
    <row r="46" customFormat="false" ht="15" hidden="false" customHeight="false" outlineLevel="0" collapsed="false">
      <c r="B46" s="11"/>
      <c r="C46" s="11" t="s">
        <v>190</v>
      </c>
      <c r="D46" s="12" t="n">
        <v>44.0291127036676</v>
      </c>
      <c r="E46" s="12" t="n">
        <v>4.44440265406607</v>
      </c>
      <c r="F46" s="12" t="n">
        <v>35.5358852734588</v>
      </c>
      <c r="G46" s="12" t="n">
        <v>52.8868964010801</v>
      </c>
      <c r="H46" s="12" t="n">
        <v>10.0942362476813</v>
      </c>
      <c r="I46" s="12" t="n">
        <v>2.82141736410571</v>
      </c>
      <c r="J46" s="13" t="n">
        <v>188</v>
      </c>
      <c r="K46" s="13" t="n">
        <v>353</v>
      </c>
    </row>
    <row r="47" customFormat="false" ht="15" hidden="false" customHeight="true" outlineLevel="0" collapsed="false">
      <c r="B47" s="11" t="s">
        <v>161</v>
      </c>
      <c r="C47" s="11" t="s">
        <v>162</v>
      </c>
      <c r="D47" s="12" t="n">
        <v>61.3447307641268</v>
      </c>
      <c r="E47" s="12" t="n">
        <v>1.44798255688927</v>
      </c>
      <c r="F47" s="12" t="n">
        <v>58.4688806046547</v>
      </c>
      <c r="G47" s="12" t="n">
        <v>64.1435648056836</v>
      </c>
      <c r="H47" s="12" t="n">
        <v>2.3604024972525</v>
      </c>
      <c r="I47" s="12" t="n">
        <v>3.72416621226097</v>
      </c>
      <c r="J47" s="13" t="n">
        <v>2490</v>
      </c>
      <c r="K47" s="13" t="n">
        <v>4213</v>
      </c>
    </row>
    <row r="48" customFormat="false" ht="15" hidden="false" customHeight="false" outlineLevel="0" collapsed="false">
      <c r="B48" s="11"/>
      <c r="C48" s="11" t="s">
        <v>163</v>
      </c>
      <c r="D48" s="12" t="n">
        <v>57.5321021625631</v>
      </c>
      <c r="E48" s="12" t="n">
        <v>1.54322526999157</v>
      </c>
      <c r="F48" s="12" t="n">
        <v>54.4806773003367</v>
      </c>
      <c r="G48" s="12" t="n">
        <v>60.5271780903693</v>
      </c>
      <c r="H48" s="12" t="n">
        <v>2.6823724702967</v>
      </c>
      <c r="I48" s="12" t="n">
        <v>3.58703375984773</v>
      </c>
      <c r="J48" s="13" t="n">
        <v>2089</v>
      </c>
      <c r="K48" s="13" t="n">
        <v>3681</v>
      </c>
    </row>
    <row r="49" customFormat="false" ht="15" hidden="false" customHeight="false" outlineLevel="0" collapsed="false">
      <c r="B49" s="11"/>
      <c r="C49" s="11" t="s">
        <v>164</v>
      </c>
      <c r="D49" s="12" t="n">
        <v>58.3081727965523</v>
      </c>
      <c r="E49" s="12" t="n">
        <v>1.32604126270903</v>
      </c>
      <c r="F49" s="12" t="n">
        <v>55.6866500430965</v>
      </c>
      <c r="G49" s="12" t="n">
        <v>60.8835479324355</v>
      </c>
      <c r="H49" s="12" t="n">
        <v>2.27419450672178</v>
      </c>
      <c r="I49" s="12" t="n">
        <v>2.81952240590225</v>
      </c>
      <c r="J49" s="13" t="n">
        <v>2223</v>
      </c>
      <c r="K49" s="13" t="n">
        <v>3899</v>
      </c>
    </row>
    <row r="50" customFormat="false" ht="15" hidden="false" customHeight="false" outlineLevel="0" collapsed="false">
      <c r="B50" s="11"/>
      <c r="C50" s="11" t="s">
        <v>165</v>
      </c>
      <c r="D50" s="12" t="n">
        <v>52.7959501427637</v>
      </c>
      <c r="E50" s="12" t="n">
        <v>1.3910508107989</v>
      </c>
      <c r="F50" s="12" t="n">
        <v>50.0621369642841</v>
      </c>
      <c r="G50" s="12" t="n">
        <v>55.5130961706236</v>
      </c>
      <c r="H50" s="12" t="n">
        <v>2.63476802110277</v>
      </c>
      <c r="I50" s="12" t="n">
        <v>3.1771794291281</v>
      </c>
      <c r="J50" s="13" t="n">
        <v>2156</v>
      </c>
      <c r="K50" s="13" t="n">
        <v>4093</v>
      </c>
    </row>
    <row r="51" customFormat="false" ht="15" hidden="false" customHeight="false" outlineLevel="0" collapsed="false">
      <c r="B51" s="11"/>
      <c r="C51" s="11" t="s">
        <v>166</v>
      </c>
      <c r="D51" s="12" t="n">
        <v>49.1459781116371</v>
      </c>
      <c r="E51" s="12" t="n">
        <v>1.18832701691164</v>
      </c>
      <c r="F51" s="12" t="n">
        <v>46.8189521402732</v>
      </c>
      <c r="G51" s="12" t="n">
        <v>51.4767107143151</v>
      </c>
      <c r="H51" s="12" t="n">
        <v>2.41795374224176</v>
      </c>
      <c r="I51" s="12" t="n">
        <v>2.93298392291926</v>
      </c>
      <c r="J51" s="13" t="n">
        <v>2539</v>
      </c>
      <c r="K51" s="13" t="n">
        <v>5192</v>
      </c>
    </row>
    <row r="52" customFormat="false" ht="15" hidden="false" customHeight="true" outlineLevel="0" collapsed="false">
      <c r="B52" s="11" t="s">
        <v>167</v>
      </c>
      <c r="C52" s="11" t="s">
        <v>168</v>
      </c>
      <c r="D52" s="12" t="n">
        <v>53.6445999638723</v>
      </c>
      <c r="E52" s="12" t="n">
        <v>0.801994837885409</v>
      </c>
      <c r="F52" s="12" t="n">
        <v>52.0688860715976</v>
      </c>
      <c r="G52" s="12" t="n">
        <v>55.213069380834</v>
      </c>
      <c r="H52" s="12" t="n">
        <v>1.49501504051763</v>
      </c>
      <c r="I52" s="12" t="n">
        <v>3.63665516387732</v>
      </c>
      <c r="J52" s="13" t="n">
        <v>7414</v>
      </c>
      <c r="K52" s="13" t="n">
        <v>14061</v>
      </c>
    </row>
    <row r="53" customFormat="false" ht="15" hidden="false" customHeight="false" outlineLevel="0" collapsed="false">
      <c r="B53" s="11"/>
      <c r="C53" s="11" t="s">
        <v>169</v>
      </c>
      <c r="D53" s="12" t="n">
        <v>59.736384005551</v>
      </c>
      <c r="E53" s="12" t="n">
        <v>1.22247629552833</v>
      </c>
      <c r="F53" s="12" t="n">
        <v>57.3175022426254</v>
      </c>
      <c r="G53" s="12" t="n">
        <v>62.1088054202993</v>
      </c>
      <c r="H53" s="12" t="n">
        <v>2.04645178291129</v>
      </c>
      <c r="I53" s="12" t="n">
        <v>4.35932018251612</v>
      </c>
      <c r="J53" s="13" t="n">
        <v>4083</v>
      </c>
      <c r="K53" s="13" t="n">
        <v>7017</v>
      </c>
    </row>
    <row r="54" customFormat="false" ht="15" hidden="false" customHeight="true" outlineLevel="0" collapsed="false">
      <c r="B54" s="11" t="s">
        <v>170</v>
      </c>
      <c r="C54" s="11" t="s">
        <v>171</v>
      </c>
      <c r="D54" s="12" t="n">
        <v>54.2407453115162</v>
      </c>
      <c r="E54" s="12" t="n">
        <v>0.85058162279688</v>
      </c>
      <c r="F54" s="12" t="n">
        <v>52.5686760846681</v>
      </c>
      <c r="G54" s="12" t="n">
        <v>55.9033150172471</v>
      </c>
      <c r="H54" s="12" t="n">
        <v>1.56815990988289</v>
      </c>
      <c r="I54" s="12" t="n">
        <v>3.98703455318363</v>
      </c>
      <c r="J54" s="13" t="n">
        <v>7277</v>
      </c>
      <c r="K54" s="13" t="n">
        <v>13679</v>
      </c>
    </row>
    <row r="55" customFormat="false" ht="15" hidden="false" customHeight="false" outlineLevel="0" collapsed="false">
      <c r="B55" s="11"/>
      <c r="C55" s="11" t="s">
        <v>170</v>
      </c>
      <c r="D55" s="12" t="n">
        <v>57.758298323965</v>
      </c>
      <c r="E55" s="12" t="n">
        <v>1.20782016409701</v>
      </c>
      <c r="F55" s="12" t="n">
        <v>55.3734783408189</v>
      </c>
      <c r="G55" s="12" t="n">
        <v>60.1074884205506</v>
      </c>
      <c r="H55" s="12" t="n">
        <v>2.09116300020193</v>
      </c>
      <c r="I55" s="12" t="n">
        <v>4.49103581767223</v>
      </c>
      <c r="J55" s="13" t="n">
        <v>4268</v>
      </c>
      <c r="K55" s="13" t="n">
        <v>7512</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6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280</v>
      </c>
      <c r="K2" s="9" t="str">
        <f aca="false">HYPERLINK("#'INDICE'!A1", "Índice")</f>
        <v>Índice</v>
      </c>
    </row>
    <row r="3" customFormat="false" ht="15" hidden="false" customHeight="false" outlineLevel="0" collapsed="false">
      <c r="B3" s="7" t="s">
        <v>109</v>
      </c>
      <c r="C3" s="8" t="s">
        <v>81</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35.3535905455653</v>
      </c>
      <c r="E9" s="12" t="n">
        <v>0.995754755981237</v>
      </c>
      <c r="F9" s="12" t="n">
        <v>33.4263528399624</v>
      </c>
      <c r="G9" s="12" t="n">
        <v>37.3296390729999</v>
      </c>
      <c r="H9" s="12" t="n">
        <v>2.81655905557277</v>
      </c>
      <c r="I9" s="12" t="n">
        <v>2.81169924239399</v>
      </c>
      <c r="J9" s="13" t="n">
        <v>2341</v>
      </c>
      <c r="K9" s="13" t="n">
        <v>6482</v>
      </c>
    </row>
    <row r="10" customFormat="false" ht="15" hidden="false" customHeight="true" outlineLevel="0" collapsed="false">
      <c r="B10" s="11" t="s">
        <v>127</v>
      </c>
      <c r="C10" s="11" t="s">
        <v>128</v>
      </c>
      <c r="D10" s="12" t="n">
        <v>34.8571127141476</v>
      </c>
      <c r="E10" s="12" t="n">
        <v>1.30516711680683</v>
      </c>
      <c r="F10" s="12" t="n">
        <v>32.3427849967706</v>
      </c>
      <c r="G10" s="12" t="n">
        <v>37.4586849277831</v>
      </c>
      <c r="H10" s="12" t="n">
        <v>3.74433513042261</v>
      </c>
      <c r="I10" s="12" t="n">
        <v>2.87399484188612</v>
      </c>
      <c r="J10" s="13" t="n">
        <v>1351</v>
      </c>
      <c r="K10" s="13" t="n">
        <v>3832</v>
      </c>
    </row>
    <row r="11" customFormat="false" ht="15" hidden="false" customHeight="false" outlineLevel="0" collapsed="false">
      <c r="B11" s="11"/>
      <c r="C11" s="11" t="s">
        <v>129</v>
      </c>
      <c r="D11" s="12" t="n">
        <v>36.2240720727067</v>
      </c>
      <c r="E11" s="12" t="n">
        <v>1.50731201491521</v>
      </c>
      <c r="F11" s="12" t="n">
        <v>33.3213482557425</v>
      </c>
      <c r="G11" s="12" t="n">
        <v>39.230885901394</v>
      </c>
      <c r="H11" s="12" t="n">
        <v>4.16107833456665</v>
      </c>
      <c r="I11" s="12" t="n">
        <v>2.60515894063002</v>
      </c>
      <c r="J11" s="13" t="n">
        <v>990</v>
      </c>
      <c r="K11" s="13" t="n">
        <v>2650</v>
      </c>
    </row>
    <row r="12" customFormat="false" ht="15" hidden="false" customHeight="true" outlineLevel="0" collapsed="false">
      <c r="B12" s="11" t="s">
        <v>130</v>
      </c>
      <c r="C12" s="11" t="s">
        <v>131</v>
      </c>
      <c r="D12" s="12" t="n">
        <v>34.2958348717702</v>
      </c>
      <c r="E12" s="12" t="n">
        <v>1.16489435333943</v>
      </c>
      <c r="F12" s="12" t="n">
        <v>32.0483887627337</v>
      </c>
      <c r="G12" s="12" t="n">
        <v>36.6159603808869</v>
      </c>
      <c r="H12" s="12" t="n">
        <v>3.3966059076704</v>
      </c>
      <c r="I12" s="12" t="n">
        <v>1.91980497224811</v>
      </c>
      <c r="J12" s="13" t="n">
        <v>1162</v>
      </c>
      <c r="K12" s="13" t="n">
        <v>3189</v>
      </c>
    </row>
    <row r="13" customFormat="false" ht="15" hidden="false" customHeight="false" outlineLevel="0" collapsed="false">
      <c r="B13" s="11"/>
      <c r="C13" s="11" t="s">
        <v>132</v>
      </c>
      <c r="D13" s="12" t="n">
        <v>36.5923234924592</v>
      </c>
      <c r="E13" s="12" t="n">
        <v>1.64574458331604</v>
      </c>
      <c r="F13" s="12" t="n">
        <v>33.4260205080711</v>
      </c>
      <c r="G13" s="12" t="n">
        <v>39.8788936406184</v>
      </c>
      <c r="H13" s="12" t="n">
        <v>4.49751321108427</v>
      </c>
      <c r="I13" s="12" t="n">
        <v>2.24710712416029</v>
      </c>
      <c r="J13" s="13" t="n">
        <v>701</v>
      </c>
      <c r="K13" s="13" t="n">
        <v>1926</v>
      </c>
    </row>
    <row r="14" customFormat="false" ht="15" hidden="false" customHeight="false" outlineLevel="0" collapsed="false">
      <c r="B14" s="11"/>
      <c r="C14" s="11" t="s">
        <v>133</v>
      </c>
      <c r="D14" s="12" t="n">
        <v>32.249053668732</v>
      </c>
      <c r="E14" s="12" t="n">
        <v>1.64953868815715</v>
      </c>
      <c r="F14" s="12" t="n">
        <v>29.0971470812224</v>
      </c>
      <c r="G14" s="12" t="n">
        <v>35.571096867896</v>
      </c>
      <c r="H14" s="12" t="n">
        <v>5.11499873795215</v>
      </c>
      <c r="I14" s="12" t="n">
        <v>1.701152980587</v>
      </c>
      <c r="J14" s="13" t="n">
        <v>478</v>
      </c>
      <c r="K14" s="13" t="n">
        <v>1367</v>
      </c>
    </row>
    <row r="15" customFormat="false" ht="15" hidden="false" customHeight="true" outlineLevel="0" collapsed="false">
      <c r="B15" s="11" t="s">
        <v>134</v>
      </c>
      <c r="C15" s="11" t="s">
        <v>135</v>
      </c>
      <c r="D15" s="12" t="n">
        <v>29.337487032559</v>
      </c>
      <c r="E15" s="12" t="n">
        <v>3.21073679101055</v>
      </c>
      <c r="F15" s="12" t="n">
        <v>23.4091218680234</v>
      </c>
      <c r="G15" s="12" t="n">
        <v>36.0603451272625</v>
      </c>
      <c r="H15" s="12" t="n">
        <v>10.944143877924</v>
      </c>
      <c r="I15" s="12" t="n">
        <v>1.53658255998626</v>
      </c>
      <c r="J15" s="13" t="n">
        <v>93</v>
      </c>
      <c r="K15" s="13" t="n">
        <v>310</v>
      </c>
    </row>
    <row r="16" customFormat="false" ht="15" hidden="false" customHeight="false" outlineLevel="0" collapsed="false">
      <c r="B16" s="11"/>
      <c r="C16" s="11" t="s">
        <v>136</v>
      </c>
      <c r="D16" s="12" t="n">
        <v>40.3015302154442</v>
      </c>
      <c r="E16" s="12" t="n">
        <v>3.5214204634598</v>
      </c>
      <c r="F16" s="12" t="n">
        <v>33.5541116258272</v>
      </c>
      <c r="G16" s="12" t="n">
        <v>47.4371131010594</v>
      </c>
      <c r="H16" s="12" t="n">
        <v>8.73768426319043</v>
      </c>
      <c r="I16" s="12" t="n">
        <v>1.23182476981523</v>
      </c>
      <c r="J16" s="13" t="n">
        <v>98</v>
      </c>
      <c r="K16" s="13" t="n">
        <v>240</v>
      </c>
    </row>
    <row r="17" customFormat="false" ht="15" hidden="false" customHeight="false" outlineLevel="0" collapsed="false">
      <c r="B17" s="11"/>
      <c r="C17" s="11" t="s">
        <v>137</v>
      </c>
      <c r="D17" s="12" t="n">
        <v>39.8922880222565</v>
      </c>
      <c r="E17" s="12" t="n">
        <v>3.67343890932568</v>
      </c>
      <c r="F17" s="12" t="n">
        <v>32.8754638050927</v>
      </c>
      <c r="G17" s="12" t="n">
        <v>47.3503042420175</v>
      </c>
      <c r="H17" s="12" t="n">
        <v>9.20839363055889</v>
      </c>
      <c r="I17" s="12" t="n">
        <v>1.41253826768837</v>
      </c>
      <c r="J17" s="13" t="n">
        <v>95</v>
      </c>
      <c r="K17" s="13" t="n">
        <v>252</v>
      </c>
    </row>
    <row r="18" customFormat="false" ht="15" hidden="false" customHeight="false" outlineLevel="0" collapsed="false">
      <c r="B18" s="11"/>
      <c r="C18" s="11" t="s">
        <v>138</v>
      </c>
      <c r="D18" s="12" t="n">
        <v>38.6749170299649</v>
      </c>
      <c r="E18" s="12" t="n">
        <v>3.85171521658189</v>
      </c>
      <c r="F18" s="12" t="n">
        <v>31.3391358761615</v>
      </c>
      <c r="G18" s="12" t="n">
        <v>46.563335437185</v>
      </c>
      <c r="H18" s="12" t="n">
        <v>9.95920744599819</v>
      </c>
      <c r="I18" s="12" t="n">
        <v>1.11342458309907</v>
      </c>
      <c r="J18" s="13" t="n">
        <v>71</v>
      </c>
      <c r="K18" s="13" t="n">
        <v>179</v>
      </c>
    </row>
    <row r="19" customFormat="false" ht="15" hidden="false" customHeight="false" outlineLevel="0" collapsed="false">
      <c r="B19" s="11"/>
      <c r="C19" s="11" t="s">
        <v>139</v>
      </c>
      <c r="D19" s="12" t="n">
        <v>30.3586307996274</v>
      </c>
      <c r="E19" s="12" t="n">
        <v>4.64119616645826</v>
      </c>
      <c r="F19" s="12" t="n">
        <v>21.9502116750661</v>
      </c>
      <c r="G19" s="12" t="n">
        <v>40.3239376742228</v>
      </c>
      <c r="H19" s="12" t="n">
        <v>15.2878968656097</v>
      </c>
      <c r="I19" s="12" t="n">
        <v>1.6709144548786</v>
      </c>
      <c r="J19" s="13" t="n">
        <v>61</v>
      </c>
      <c r="K19" s="13" t="n">
        <v>165</v>
      </c>
    </row>
    <row r="20" customFormat="false" ht="15" hidden="false" customHeight="false" outlineLevel="0" collapsed="false">
      <c r="B20" s="11"/>
      <c r="C20" s="11" t="s">
        <v>140</v>
      </c>
      <c r="D20" s="12" t="n">
        <v>41.7583253646085</v>
      </c>
      <c r="E20" s="12" t="n">
        <v>4.44217049288278</v>
      </c>
      <c r="F20" s="12" t="n">
        <v>33.2915142226638</v>
      </c>
      <c r="G20" s="12" t="n">
        <v>50.74057081729</v>
      </c>
      <c r="H20" s="12" t="n">
        <v>10.6378080397057</v>
      </c>
      <c r="I20" s="12" t="n">
        <v>2.10142203760434</v>
      </c>
      <c r="J20" s="13" t="n">
        <v>102</v>
      </c>
      <c r="K20" s="13" t="n">
        <v>260</v>
      </c>
    </row>
    <row r="21" customFormat="false" ht="15" hidden="false" customHeight="false" outlineLevel="0" collapsed="false">
      <c r="B21" s="11"/>
      <c r="C21" s="11" t="s">
        <v>141</v>
      </c>
      <c r="D21" s="12" t="n">
        <v>30.2135799541123</v>
      </c>
      <c r="E21" s="12" t="n">
        <v>2.29420540122032</v>
      </c>
      <c r="F21" s="12" t="n">
        <v>25.8874494659769</v>
      </c>
      <c r="G21" s="12" t="n">
        <v>34.9220062199558</v>
      </c>
      <c r="H21" s="12" t="n">
        <v>7.59329217095328</v>
      </c>
      <c r="I21" s="12" t="n">
        <v>1.04094442477269</v>
      </c>
      <c r="J21" s="13" t="n">
        <v>133</v>
      </c>
      <c r="K21" s="13" t="n">
        <v>418</v>
      </c>
    </row>
    <row r="22" customFormat="false" ht="15" hidden="false" customHeight="false" outlineLevel="0" collapsed="false">
      <c r="B22" s="11"/>
      <c r="C22" s="11" t="s">
        <v>142</v>
      </c>
      <c r="D22" s="12" t="n">
        <v>34.6886674519495</v>
      </c>
      <c r="E22" s="12" t="n">
        <v>3.47633416611305</v>
      </c>
      <c r="F22" s="12" t="n">
        <v>28.166566009205</v>
      </c>
      <c r="G22" s="12" t="n">
        <v>41.8413219267872</v>
      </c>
      <c r="H22" s="12" t="n">
        <v>10.0215269754263</v>
      </c>
      <c r="I22" s="12" t="n">
        <v>1.80828371032416</v>
      </c>
      <c r="J22" s="13" t="n">
        <v>118</v>
      </c>
      <c r="K22" s="13" t="n">
        <v>340</v>
      </c>
    </row>
    <row r="23" customFormat="false" ht="15" hidden="false" customHeight="false" outlineLevel="0" collapsed="false">
      <c r="B23" s="11"/>
      <c r="C23" s="11" t="s">
        <v>143</v>
      </c>
      <c r="D23" s="12" t="n">
        <v>35.7889998848372</v>
      </c>
      <c r="E23" s="12" t="n">
        <v>3.0083042213512</v>
      </c>
      <c r="F23" s="12" t="n">
        <v>30.0844133345472</v>
      </c>
      <c r="G23" s="12" t="n">
        <v>41.9266181332625</v>
      </c>
      <c r="H23" s="12" t="n">
        <v>8.4056671911241</v>
      </c>
      <c r="I23" s="12" t="n">
        <v>1.39014216088992</v>
      </c>
      <c r="J23" s="13" t="n">
        <v>123</v>
      </c>
      <c r="K23" s="13" t="n">
        <v>354</v>
      </c>
    </row>
    <row r="24" customFormat="false" ht="15" hidden="false" customHeight="false" outlineLevel="0" collapsed="false">
      <c r="B24" s="11"/>
      <c r="C24" s="11" t="s">
        <v>144</v>
      </c>
      <c r="D24" s="12" t="n">
        <v>39.0499498688925</v>
      </c>
      <c r="E24" s="12" t="n">
        <v>4.79451383656616</v>
      </c>
      <c r="F24" s="12" t="n">
        <v>30.0219402516329</v>
      </c>
      <c r="G24" s="12" t="n">
        <v>48.8958578530607</v>
      </c>
      <c r="H24" s="12" t="n">
        <v>12.2779001065646</v>
      </c>
      <c r="I24" s="12" t="n">
        <v>1.71915330728244</v>
      </c>
      <c r="J24" s="13" t="n">
        <v>72</v>
      </c>
      <c r="K24" s="13" t="n">
        <v>179</v>
      </c>
    </row>
    <row r="25" customFormat="false" ht="15" hidden="false" customHeight="false" outlineLevel="0" collapsed="false">
      <c r="B25" s="11"/>
      <c r="C25" s="11" t="s">
        <v>145</v>
      </c>
      <c r="D25" s="12" t="n">
        <v>37.9360390896144</v>
      </c>
      <c r="E25" s="12" t="n">
        <v>4.04161401127844</v>
      </c>
      <c r="F25" s="12" t="n">
        <v>30.2938427370403</v>
      </c>
      <c r="G25" s="12" t="n">
        <v>46.2275908346821</v>
      </c>
      <c r="H25" s="12" t="n">
        <v>10.6537585585336</v>
      </c>
      <c r="I25" s="12" t="n">
        <v>1.43611276188119</v>
      </c>
      <c r="J25" s="13" t="n">
        <v>84</v>
      </c>
      <c r="K25" s="13" t="n">
        <v>208</v>
      </c>
    </row>
    <row r="26" customFormat="false" ht="15" hidden="false" customHeight="false" outlineLevel="0" collapsed="false">
      <c r="B26" s="11"/>
      <c r="C26" s="11" t="s">
        <v>146</v>
      </c>
      <c r="D26" s="12" t="n">
        <v>41.0269994939667</v>
      </c>
      <c r="E26" s="12" t="n">
        <v>3.41413204670347</v>
      </c>
      <c r="F26" s="12" t="n">
        <v>34.4627406494904</v>
      </c>
      <c r="G26" s="12" t="n">
        <v>47.9272229712458</v>
      </c>
      <c r="H26" s="12" t="n">
        <v>8.3216713111217</v>
      </c>
      <c r="I26" s="12" t="n">
        <v>1.18514845396438</v>
      </c>
      <c r="J26" s="13" t="n">
        <v>104</v>
      </c>
      <c r="K26" s="13" t="n">
        <v>247</v>
      </c>
    </row>
    <row r="27" customFormat="false" ht="15" hidden="false" customHeight="false" outlineLevel="0" collapsed="false">
      <c r="B27" s="11"/>
      <c r="C27" s="11" t="s">
        <v>147</v>
      </c>
      <c r="D27" s="12" t="n">
        <v>37.8235512421553</v>
      </c>
      <c r="E27" s="12" t="n">
        <v>3.32598888356041</v>
      </c>
      <c r="F27" s="12" t="n">
        <v>31.5076679145079</v>
      </c>
      <c r="G27" s="12" t="n">
        <v>44.5814181751334</v>
      </c>
      <c r="H27" s="12" t="n">
        <v>8.79343365266431</v>
      </c>
      <c r="I27" s="12" t="n">
        <v>1.66516254291265</v>
      </c>
      <c r="J27" s="13" t="n">
        <v>134</v>
      </c>
      <c r="K27" s="13" t="n">
        <v>355</v>
      </c>
    </row>
    <row r="28" customFormat="false" ht="15" hidden="false" customHeight="false" outlineLevel="0" collapsed="false">
      <c r="B28" s="11"/>
      <c r="C28" s="11" t="s">
        <v>148</v>
      </c>
      <c r="D28" s="12" t="n">
        <v>23.5375691918487</v>
      </c>
      <c r="E28" s="12" t="n">
        <v>3.54512117518565</v>
      </c>
      <c r="F28" s="12" t="n">
        <v>17.2004901959025</v>
      </c>
      <c r="G28" s="12" t="n">
        <v>31.3260673947335</v>
      </c>
      <c r="H28" s="12" t="n">
        <v>15.0615432982492</v>
      </c>
      <c r="I28" s="12" t="n">
        <v>1.11032363039176</v>
      </c>
      <c r="J28" s="13" t="n">
        <v>48</v>
      </c>
      <c r="K28" s="13" t="n">
        <v>160</v>
      </c>
    </row>
    <row r="29" customFormat="false" ht="15" hidden="false" customHeight="false" outlineLevel="0" collapsed="false">
      <c r="B29" s="11"/>
      <c r="C29" s="11" t="s">
        <v>149</v>
      </c>
      <c r="D29" s="12" t="n">
        <v>32.8715682097547</v>
      </c>
      <c r="E29" s="12" t="n">
        <v>4.04561840568404</v>
      </c>
      <c r="F29" s="12" t="n">
        <v>25.3860194931727</v>
      </c>
      <c r="G29" s="12" t="n">
        <v>41.3413976479415</v>
      </c>
      <c r="H29" s="12" t="n">
        <v>12.3073483439208</v>
      </c>
      <c r="I29" s="12" t="n">
        <v>1.89139870881226</v>
      </c>
      <c r="J29" s="13" t="n">
        <v>83</v>
      </c>
      <c r="K29" s="13" t="n">
        <v>256</v>
      </c>
    </row>
    <row r="30" customFormat="false" ht="15" hidden="false" customHeight="false" outlineLevel="0" collapsed="false">
      <c r="B30" s="11"/>
      <c r="C30" s="11" t="s">
        <v>150</v>
      </c>
      <c r="D30" s="12" t="n">
        <v>32.6544843824833</v>
      </c>
      <c r="E30" s="12" t="n">
        <v>3.85466311523444</v>
      </c>
      <c r="F30" s="12" t="n">
        <v>25.4855157628909</v>
      </c>
      <c r="G30" s="12" t="n">
        <v>40.7375647093364</v>
      </c>
      <c r="H30" s="12" t="n">
        <v>11.804391305294</v>
      </c>
      <c r="I30" s="12" t="n">
        <v>1.46615902215492</v>
      </c>
      <c r="J30" s="13" t="n">
        <v>74</v>
      </c>
      <c r="K30" s="13" t="n">
        <v>218</v>
      </c>
    </row>
    <row r="31" customFormat="false" ht="15" hidden="false" customHeight="false" outlineLevel="0" collapsed="false">
      <c r="B31" s="11"/>
      <c r="C31" s="11" t="s">
        <v>151</v>
      </c>
      <c r="D31" s="12" t="n">
        <v>30.7639891581083</v>
      </c>
      <c r="E31" s="12" t="n">
        <v>2.08572488290622</v>
      </c>
      <c r="F31" s="12" t="n">
        <v>26.8179091236829</v>
      </c>
      <c r="G31" s="12" t="n">
        <v>35.0129103424059</v>
      </c>
      <c r="H31" s="12" t="n">
        <v>6.77976081771078</v>
      </c>
      <c r="I31" s="12" t="n">
        <v>1.30508926068773</v>
      </c>
      <c r="J31" s="13" t="n">
        <v>220</v>
      </c>
      <c r="K31" s="13" t="n">
        <v>640</v>
      </c>
    </row>
    <row r="32" customFormat="false" ht="15" hidden="false" customHeight="false" outlineLevel="0" collapsed="false">
      <c r="B32" s="11"/>
      <c r="C32" s="11" t="s">
        <v>152</v>
      </c>
      <c r="D32" s="12" t="n">
        <v>37.6721090026035</v>
      </c>
      <c r="E32" s="12" t="n">
        <v>2.63416903677835</v>
      </c>
      <c r="F32" s="12" t="n">
        <v>32.6289476235917</v>
      </c>
      <c r="G32" s="12" t="n">
        <v>42.9972724017957</v>
      </c>
      <c r="H32" s="12" t="n">
        <v>6.99235882067634</v>
      </c>
      <c r="I32" s="12" t="n">
        <v>1.14365723104485</v>
      </c>
      <c r="J32" s="13" t="n">
        <v>143</v>
      </c>
      <c r="K32" s="13" t="n">
        <v>388</v>
      </c>
    </row>
    <row r="33" customFormat="false" ht="15" hidden="false" customHeight="false" outlineLevel="0" collapsed="false">
      <c r="B33" s="11"/>
      <c r="C33" s="11" t="s">
        <v>153</v>
      </c>
      <c r="D33" s="12" t="n">
        <v>38.0379022946445</v>
      </c>
      <c r="E33" s="12" t="n">
        <v>3.22688684818483</v>
      </c>
      <c r="F33" s="12" t="n">
        <v>31.8754005907577</v>
      </c>
      <c r="G33" s="12" t="n">
        <v>44.6116126944937</v>
      </c>
      <c r="H33" s="12" t="n">
        <v>8.4833459615862</v>
      </c>
      <c r="I33" s="12" t="n">
        <v>1.16193156982892</v>
      </c>
      <c r="J33" s="13" t="n">
        <v>105</v>
      </c>
      <c r="K33" s="13" t="n">
        <v>264</v>
      </c>
    </row>
    <row r="34" customFormat="false" ht="15" hidden="false" customHeight="false" outlineLevel="0" collapsed="false">
      <c r="B34" s="11"/>
      <c r="C34" s="11" t="s">
        <v>154</v>
      </c>
      <c r="D34" s="12" t="n">
        <v>42.1660704159243</v>
      </c>
      <c r="E34" s="12" t="n">
        <v>3.34871128562808</v>
      </c>
      <c r="F34" s="12" t="n">
        <v>35.7084577155153</v>
      </c>
      <c r="G34" s="12" t="n">
        <v>48.9032017975849</v>
      </c>
      <c r="H34" s="12" t="n">
        <v>7.94172009057647</v>
      </c>
      <c r="I34" s="12" t="n">
        <v>1.27376511061702</v>
      </c>
      <c r="J34" s="13" t="n">
        <v>112</v>
      </c>
      <c r="K34" s="13" t="n">
        <v>278</v>
      </c>
    </row>
    <row r="35" customFormat="false" ht="15" hidden="false" customHeight="false" outlineLevel="0" collapsed="false">
      <c r="B35" s="11"/>
      <c r="C35" s="11" t="s">
        <v>155</v>
      </c>
      <c r="D35" s="12" t="n">
        <v>28.6548314109305</v>
      </c>
      <c r="E35" s="12" t="n">
        <v>4.13526122763389</v>
      </c>
      <c r="F35" s="12" t="n">
        <v>21.1455033487816</v>
      </c>
      <c r="G35" s="12" t="n">
        <v>37.5606655859571</v>
      </c>
      <c r="H35" s="12" t="n">
        <v>14.4312879330237</v>
      </c>
      <c r="I35" s="12" t="n">
        <v>1.58926776130078</v>
      </c>
      <c r="J35" s="13" t="n">
        <v>56</v>
      </c>
      <c r="K35" s="13" t="n">
        <v>191</v>
      </c>
    </row>
    <row r="36" customFormat="false" ht="15" hidden="false" customHeight="false" outlineLevel="0" collapsed="false">
      <c r="B36" s="11"/>
      <c r="C36" s="11" t="s">
        <v>156</v>
      </c>
      <c r="D36" s="12" t="n">
        <v>36.6604310499429</v>
      </c>
      <c r="E36" s="12" t="n">
        <v>3.72268366765807</v>
      </c>
      <c r="F36" s="12" t="n">
        <v>29.6627312953824</v>
      </c>
      <c r="G36" s="12" t="n">
        <v>44.2699324291817</v>
      </c>
      <c r="H36" s="12" t="n">
        <v>10.1545005365229</v>
      </c>
      <c r="I36" s="12" t="n">
        <v>2.19031038121587</v>
      </c>
      <c r="J36" s="13" t="n">
        <v>123</v>
      </c>
      <c r="K36" s="13" t="n">
        <v>368</v>
      </c>
    </row>
    <row r="37" customFormat="false" ht="15" hidden="false" customHeight="false" outlineLevel="0" collapsed="false">
      <c r="B37" s="11"/>
      <c r="C37" s="11" t="s">
        <v>157</v>
      </c>
      <c r="D37" s="12" t="n">
        <v>42.9636585131568</v>
      </c>
      <c r="E37" s="12" t="n">
        <v>3.91103143910751</v>
      </c>
      <c r="F37" s="12" t="n">
        <v>35.4125881580931</v>
      </c>
      <c r="G37" s="12" t="n">
        <v>50.8570190518412</v>
      </c>
      <c r="H37" s="12" t="n">
        <v>9.10311545724123</v>
      </c>
      <c r="I37" s="12" t="n">
        <v>1.31707999352836</v>
      </c>
      <c r="J37" s="13" t="n">
        <v>89</v>
      </c>
      <c r="K37" s="13" t="n">
        <v>212</v>
      </c>
    </row>
    <row r="38" customFormat="false" ht="15" hidden="false" customHeight="true" outlineLevel="0" collapsed="false">
      <c r="B38" s="11" t="s">
        <v>158</v>
      </c>
      <c r="C38" s="11" t="s">
        <v>159</v>
      </c>
      <c r="D38" s="12" t="n">
        <v>36.9016377015371</v>
      </c>
      <c r="E38" s="12" t="n">
        <v>1.35376126945631</v>
      </c>
      <c r="F38" s="12" t="n">
        <v>34.2877209901729</v>
      </c>
      <c r="G38" s="12" t="n">
        <v>39.5947553532801</v>
      </c>
      <c r="H38" s="12" t="n">
        <v>3.66856690861697</v>
      </c>
      <c r="I38" s="12" t="n">
        <v>2.66584956596782</v>
      </c>
      <c r="J38" s="13" t="n">
        <v>1264</v>
      </c>
      <c r="K38" s="13" t="n">
        <v>3388</v>
      </c>
    </row>
    <row r="39" customFormat="false" ht="15" hidden="false" customHeight="false" outlineLevel="0" collapsed="false">
      <c r="B39" s="11"/>
      <c r="C39" s="11" t="s">
        <v>160</v>
      </c>
      <c r="D39" s="12" t="n">
        <v>34.0872710297415</v>
      </c>
      <c r="E39" s="12" t="n">
        <v>1.43376395218043</v>
      </c>
      <c r="F39" s="12" t="n">
        <v>31.3329637894957</v>
      </c>
      <c r="G39" s="12" t="n">
        <v>36.9533986711676</v>
      </c>
      <c r="H39" s="12" t="n">
        <v>4.20615645919398</v>
      </c>
      <c r="I39" s="12" t="n">
        <v>2.82991706138983</v>
      </c>
      <c r="J39" s="13" t="n">
        <v>1077</v>
      </c>
      <c r="K39" s="13" t="n">
        <v>3094</v>
      </c>
    </row>
    <row r="40" customFormat="false" ht="15" hidden="false" customHeight="true" outlineLevel="0" collapsed="false">
      <c r="B40" s="11" t="s">
        <v>182</v>
      </c>
      <c r="C40" s="11" t="s">
        <v>183</v>
      </c>
      <c r="D40" s="12" t="n">
        <v>35.5209454454772</v>
      </c>
      <c r="E40" s="12" t="n">
        <v>1.42959497890982</v>
      </c>
      <c r="F40" s="12" t="n">
        <v>32.7698970149025</v>
      </c>
      <c r="G40" s="12" t="n">
        <v>38.3711314913647</v>
      </c>
      <c r="H40" s="12" t="n">
        <v>4.02465351352816</v>
      </c>
      <c r="I40" s="12" t="n">
        <v>2.93574783114457</v>
      </c>
      <c r="J40" s="13" t="n">
        <v>1196</v>
      </c>
      <c r="K40" s="13" t="n">
        <v>3291</v>
      </c>
    </row>
    <row r="41" customFormat="false" ht="15" hidden="false" customHeight="false" outlineLevel="0" collapsed="false">
      <c r="B41" s="11"/>
      <c r="C41" s="11" t="s">
        <v>184</v>
      </c>
      <c r="D41" s="12" t="n">
        <v>35.1776879910815</v>
      </c>
      <c r="E41" s="12" t="n">
        <v>1.32928438467948</v>
      </c>
      <c r="F41" s="12" t="n">
        <v>32.617307998548</v>
      </c>
      <c r="G41" s="12" t="n">
        <v>37.8262266219756</v>
      </c>
      <c r="H41" s="12" t="n">
        <v>3.77877131952642</v>
      </c>
      <c r="I41" s="12" t="n">
        <v>2.4719215271652</v>
      </c>
      <c r="J41" s="13" t="n">
        <v>1145</v>
      </c>
      <c r="K41" s="13" t="n">
        <v>3191</v>
      </c>
    </row>
    <row r="42" customFormat="false" ht="15" hidden="false" customHeight="true" outlineLevel="0" collapsed="false">
      <c r="B42" s="11" t="s">
        <v>185</v>
      </c>
      <c r="C42" s="11" t="s">
        <v>186</v>
      </c>
      <c r="D42" s="12" t="n">
        <v>26.6579123034611</v>
      </c>
      <c r="E42" s="12" t="n">
        <v>2.3027156460656</v>
      </c>
      <c r="F42" s="12" t="n">
        <v>22.38577689283</v>
      </c>
      <c r="G42" s="12" t="n">
        <v>31.415345111173</v>
      </c>
      <c r="H42" s="12" t="n">
        <v>8.63801943622807</v>
      </c>
      <c r="I42" s="12" t="n">
        <v>2.24559564540961</v>
      </c>
      <c r="J42" s="13" t="n">
        <v>252</v>
      </c>
      <c r="K42" s="13" t="n">
        <v>829</v>
      </c>
    </row>
    <row r="43" customFormat="false" ht="15" hidden="false" customHeight="false" outlineLevel="0" collapsed="false">
      <c r="B43" s="11"/>
      <c r="C43" s="11" t="s">
        <v>187</v>
      </c>
      <c r="D43" s="12" t="n">
        <v>34.8125850687641</v>
      </c>
      <c r="E43" s="12" t="n">
        <v>5.59857363548753</v>
      </c>
      <c r="F43" s="12" t="n">
        <v>24.7355711105679</v>
      </c>
      <c r="G43" s="12" t="n">
        <v>46.4606884207458</v>
      </c>
      <c r="H43" s="12" t="n">
        <v>16.0820393671681</v>
      </c>
      <c r="I43" s="12" t="n">
        <v>3.32867810296897</v>
      </c>
      <c r="J43" s="13" t="n">
        <v>86</v>
      </c>
      <c r="K43" s="13" t="n">
        <v>242</v>
      </c>
    </row>
    <row r="44" customFormat="false" ht="15" hidden="false" customHeight="false" outlineLevel="0" collapsed="false">
      <c r="B44" s="11"/>
      <c r="C44" s="11" t="s">
        <v>188</v>
      </c>
      <c r="D44" s="12" t="n">
        <v>39.1249041907304</v>
      </c>
      <c r="E44" s="12" t="n">
        <v>4.64789125178999</v>
      </c>
      <c r="F44" s="12" t="n">
        <v>30.4361181526293</v>
      </c>
      <c r="G44" s="12" t="n">
        <v>48.562535801531</v>
      </c>
      <c r="H44" s="12" t="n">
        <v>11.8796233445888</v>
      </c>
      <c r="I44" s="12" t="n">
        <v>1.65985465700613</v>
      </c>
      <c r="J44" s="13" t="n">
        <v>68</v>
      </c>
      <c r="K44" s="13" t="n">
        <v>184</v>
      </c>
    </row>
    <row r="45" customFormat="false" ht="15" hidden="false" customHeight="false" outlineLevel="0" collapsed="false">
      <c r="B45" s="11"/>
      <c r="C45" s="11" t="s">
        <v>189</v>
      </c>
      <c r="D45" s="12" t="n">
        <v>36.1061267058758</v>
      </c>
      <c r="E45" s="12" t="n">
        <v>1.10502507004651</v>
      </c>
      <c r="F45" s="12" t="n">
        <v>33.9687592939831</v>
      </c>
      <c r="G45" s="12" t="n">
        <v>38.2999746683968</v>
      </c>
      <c r="H45" s="12" t="n">
        <v>3.06049186346728</v>
      </c>
      <c r="I45" s="12" t="n">
        <v>2.70791283019132</v>
      </c>
      <c r="J45" s="13" t="n">
        <v>1897</v>
      </c>
      <c r="K45" s="13" t="n">
        <v>5117</v>
      </c>
    </row>
    <row r="46" customFormat="false" ht="15" hidden="false" customHeight="false" outlineLevel="0" collapsed="false">
      <c r="B46" s="11"/>
      <c r="C46" s="11" t="s">
        <v>190</v>
      </c>
      <c r="D46" s="12" t="n">
        <v>34.9751441348053</v>
      </c>
      <c r="E46" s="12" t="n">
        <v>8.34571797053145</v>
      </c>
      <c r="F46" s="12" t="n">
        <v>20.6908367721122</v>
      </c>
      <c r="G46" s="12" t="n">
        <v>52.5826702207157</v>
      </c>
      <c r="H46" s="12" t="n">
        <v>23.8618544025563</v>
      </c>
      <c r="I46" s="12" t="n">
        <v>3.33822031364791</v>
      </c>
      <c r="J46" s="13" t="n">
        <v>38</v>
      </c>
      <c r="K46" s="13" t="n">
        <v>110</v>
      </c>
    </row>
    <row r="47" customFormat="false" ht="15" hidden="false" customHeight="true" outlineLevel="0" collapsed="false">
      <c r="B47" s="11" t="s">
        <v>161</v>
      </c>
      <c r="C47" s="11" t="s">
        <v>162</v>
      </c>
      <c r="D47" s="12" t="n">
        <v>34.9253417999736</v>
      </c>
      <c r="E47" s="12" t="n">
        <v>2.22406202517342</v>
      </c>
      <c r="F47" s="12" t="n">
        <v>30.6981423782266</v>
      </c>
      <c r="G47" s="12" t="n">
        <v>39.4036682109991</v>
      </c>
      <c r="H47" s="12" t="n">
        <v>6.36804655459408</v>
      </c>
      <c r="I47" s="12" t="n">
        <v>2.99039089379592</v>
      </c>
      <c r="J47" s="13" t="n">
        <v>489</v>
      </c>
      <c r="K47" s="13" t="n">
        <v>1375</v>
      </c>
    </row>
    <row r="48" customFormat="false" ht="15" hidden="false" customHeight="false" outlineLevel="0" collapsed="false">
      <c r="B48" s="11"/>
      <c r="C48" s="11" t="s">
        <v>163</v>
      </c>
      <c r="D48" s="12" t="n">
        <v>34.155004032318</v>
      </c>
      <c r="E48" s="12" t="n">
        <v>1.91685016475841</v>
      </c>
      <c r="F48" s="12" t="n">
        <v>30.5006374231475</v>
      </c>
      <c r="G48" s="12" t="n">
        <v>38.0077649389436</v>
      </c>
      <c r="H48" s="12" t="n">
        <v>5.61220886680221</v>
      </c>
      <c r="I48" s="12" t="n">
        <v>1.99323749149406</v>
      </c>
      <c r="J48" s="13" t="n">
        <v>453</v>
      </c>
      <c r="K48" s="13" t="n">
        <v>1221</v>
      </c>
    </row>
    <row r="49" customFormat="false" ht="15" hidden="false" customHeight="false" outlineLevel="0" collapsed="false">
      <c r="B49" s="11"/>
      <c r="C49" s="11" t="s">
        <v>164</v>
      </c>
      <c r="D49" s="12" t="n">
        <v>33.1879452288889</v>
      </c>
      <c r="E49" s="12" t="n">
        <v>1.95183466454952</v>
      </c>
      <c r="F49" s="12" t="n">
        <v>29.4768024322469</v>
      </c>
      <c r="G49" s="12" t="n">
        <v>37.1203903278914</v>
      </c>
      <c r="H49" s="12" t="n">
        <v>5.88115549512994</v>
      </c>
      <c r="I49" s="12" t="n">
        <v>2.07547637749115</v>
      </c>
      <c r="J49" s="13" t="n">
        <v>425</v>
      </c>
      <c r="K49" s="13" t="n">
        <v>1209</v>
      </c>
    </row>
    <row r="50" customFormat="false" ht="15" hidden="false" customHeight="false" outlineLevel="0" collapsed="false">
      <c r="B50" s="11"/>
      <c r="C50" s="11" t="s">
        <v>165</v>
      </c>
      <c r="D50" s="12" t="n">
        <v>40.7524043234145</v>
      </c>
      <c r="E50" s="12" t="n">
        <v>2.55267245927117</v>
      </c>
      <c r="F50" s="12" t="n">
        <v>35.8574033242728</v>
      </c>
      <c r="G50" s="12" t="n">
        <v>45.838099746201</v>
      </c>
      <c r="H50" s="12" t="n">
        <v>6.26385731505055</v>
      </c>
      <c r="I50" s="12" t="n">
        <v>3.30059832712518</v>
      </c>
      <c r="J50" s="13" t="n">
        <v>464</v>
      </c>
      <c r="K50" s="13" t="n">
        <v>1224</v>
      </c>
    </row>
    <row r="51" customFormat="false" ht="15" hidden="false" customHeight="false" outlineLevel="0" collapsed="false">
      <c r="B51" s="11"/>
      <c r="C51" s="11" t="s">
        <v>166</v>
      </c>
      <c r="D51" s="12" t="n">
        <v>33.5725338118432</v>
      </c>
      <c r="E51" s="12" t="n">
        <v>1.95020524355398</v>
      </c>
      <c r="F51" s="12" t="n">
        <v>29.8614096418877</v>
      </c>
      <c r="G51" s="12" t="n">
        <v>37.4982916054822</v>
      </c>
      <c r="H51" s="12" t="n">
        <v>5.80893076013827</v>
      </c>
      <c r="I51" s="12" t="n">
        <v>2.41827153298546</v>
      </c>
      <c r="J51" s="13" t="n">
        <v>497</v>
      </c>
      <c r="K51" s="13" t="n">
        <v>1419</v>
      </c>
    </row>
    <row r="52" customFormat="false" ht="15" hidden="false" customHeight="true" outlineLevel="0" collapsed="false">
      <c r="B52" s="11" t="s">
        <v>167</v>
      </c>
      <c r="C52" s="11" t="s">
        <v>168</v>
      </c>
      <c r="D52" s="12" t="n">
        <v>36.0453118283395</v>
      </c>
      <c r="E52" s="12" t="n">
        <v>1.23862843048129</v>
      </c>
      <c r="F52" s="12" t="n">
        <v>33.6538944570659</v>
      </c>
      <c r="G52" s="12" t="n">
        <v>38.508030785973</v>
      </c>
      <c r="H52" s="12" t="n">
        <v>3.43630937743049</v>
      </c>
      <c r="I52" s="12" t="n">
        <v>2.75658259886168</v>
      </c>
      <c r="J52" s="13" t="n">
        <v>1498</v>
      </c>
      <c r="K52" s="13" t="n">
        <v>4143</v>
      </c>
    </row>
    <row r="53" customFormat="false" ht="15" hidden="false" customHeight="false" outlineLevel="0" collapsed="false">
      <c r="B53" s="11"/>
      <c r="C53" s="11" t="s">
        <v>169</v>
      </c>
      <c r="D53" s="12" t="n">
        <v>34.057515951916</v>
      </c>
      <c r="E53" s="12" t="n">
        <v>1.66612207181389</v>
      </c>
      <c r="F53" s="12" t="n">
        <v>30.8696317385386</v>
      </c>
      <c r="G53" s="12" t="n">
        <v>37.3965220883324</v>
      </c>
      <c r="H53" s="12" t="n">
        <v>4.89208336323235</v>
      </c>
      <c r="I53" s="12" t="n">
        <v>2.84785477241679</v>
      </c>
      <c r="J53" s="13" t="n">
        <v>830</v>
      </c>
      <c r="K53" s="13" t="n">
        <v>2305</v>
      </c>
    </row>
    <row r="54" customFormat="false" ht="15" hidden="false" customHeight="true" outlineLevel="0" collapsed="false">
      <c r="B54" s="11" t="s">
        <v>170</v>
      </c>
      <c r="C54" s="11" t="s">
        <v>171</v>
      </c>
      <c r="D54" s="12" t="n">
        <v>36.9590700075617</v>
      </c>
      <c r="E54" s="12" t="n">
        <v>1.20878357934725</v>
      </c>
      <c r="F54" s="12" t="n">
        <v>34.6217517368944</v>
      </c>
      <c r="G54" s="12" t="n">
        <v>39.3591861647482</v>
      </c>
      <c r="H54" s="12" t="n">
        <v>3.2706006376782</v>
      </c>
      <c r="I54" s="12" t="n">
        <v>2.5718357369643</v>
      </c>
      <c r="J54" s="13" t="n">
        <v>1528</v>
      </c>
      <c r="K54" s="13" t="n">
        <v>4102</v>
      </c>
    </row>
    <row r="55" customFormat="false" ht="15" hidden="false" customHeight="false" outlineLevel="0" collapsed="false">
      <c r="B55" s="11"/>
      <c r="C55" s="11" t="s">
        <v>170</v>
      </c>
      <c r="D55" s="12" t="n">
        <v>33.0530038163937</v>
      </c>
      <c r="E55" s="12" t="n">
        <v>1.52220246162831</v>
      </c>
      <c r="F55" s="12" t="n">
        <v>30.1387671287963</v>
      </c>
      <c r="G55" s="12" t="n">
        <v>36.1034045395851</v>
      </c>
      <c r="H55" s="12" t="n">
        <v>4.60533774807277</v>
      </c>
      <c r="I55" s="12" t="n">
        <v>2.49113493678958</v>
      </c>
      <c r="J55" s="13" t="n">
        <v>813</v>
      </c>
      <c r="K55" s="13" t="n">
        <v>2380</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195</v>
      </c>
      <c r="K2" s="9" t="str">
        <f aca="false">HYPERLINK("#'INDICE'!A1", "Índice")</f>
        <v>Índice</v>
      </c>
    </row>
    <row r="3" customFormat="false" ht="15" hidden="false" customHeight="false" outlineLevel="0" collapsed="false">
      <c r="B3" s="7" t="s">
        <v>109</v>
      </c>
      <c r="C3" s="8" t="s">
        <v>11</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0.844201254721534</v>
      </c>
      <c r="E9" s="12" t="n">
        <v>0.159174995065502</v>
      </c>
      <c r="F9" s="12" t="n">
        <v>0.582980793515316</v>
      </c>
      <c r="G9" s="12" t="n">
        <v>1.22103111497377</v>
      </c>
      <c r="H9" s="12" t="n">
        <v>18.8551005077583</v>
      </c>
      <c r="I9" s="12" t="n">
        <v>2.41630475700725</v>
      </c>
      <c r="J9" s="13" t="n">
        <v>65</v>
      </c>
      <c r="K9" s="13" t="n">
        <v>7984</v>
      </c>
    </row>
    <row r="10" customFormat="false" ht="15" hidden="false" customHeight="true" outlineLevel="0" collapsed="false">
      <c r="B10" s="11" t="s">
        <v>127</v>
      </c>
      <c r="C10" s="11" t="s">
        <v>128</v>
      </c>
      <c r="D10" s="12" t="n">
        <v>0.936276634746118</v>
      </c>
      <c r="E10" s="12" t="n">
        <v>0.232818482395719</v>
      </c>
      <c r="F10" s="12" t="n">
        <v>0.574342732714962</v>
      </c>
      <c r="G10" s="12" t="n">
        <v>1.52279737832188</v>
      </c>
      <c r="H10" s="12" t="n">
        <v>24.8664202176583</v>
      </c>
      <c r="I10" s="12" t="n">
        <v>2.74145744189128</v>
      </c>
      <c r="J10" s="13" t="n">
        <v>40</v>
      </c>
      <c r="K10" s="13" t="n">
        <v>4692</v>
      </c>
    </row>
    <row r="11" customFormat="false" ht="15" hidden="false" customHeight="false" outlineLevel="0" collapsed="false">
      <c r="B11" s="11"/>
      <c r="C11" s="11" t="s">
        <v>129</v>
      </c>
      <c r="D11" s="12" t="n">
        <v>0.687494694495637</v>
      </c>
      <c r="E11" s="12" t="n">
        <v>0.166676556047502</v>
      </c>
      <c r="F11" s="12" t="n">
        <v>0.426932694621333</v>
      </c>
      <c r="G11" s="12" t="n">
        <v>1.10531546642022</v>
      </c>
      <c r="H11" s="12" t="n">
        <v>24.2440497915085</v>
      </c>
      <c r="I11" s="12" t="n">
        <v>1.3390710879622</v>
      </c>
      <c r="J11" s="13" t="n">
        <v>25</v>
      </c>
      <c r="K11" s="13" t="n">
        <v>3292</v>
      </c>
    </row>
    <row r="12" customFormat="false" ht="15" hidden="false" customHeight="true" outlineLevel="0" collapsed="false">
      <c r="B12" s="11" t="s">
        <v>130</v>
      </c>
      <c r="C12" s="11" t="s">
        <v>131</v>
      </c>
      <c r="D12" s="12" t="n">
        <v>0.656839631195904</v>
      </c>
      <c r="E12" s="12" t="n">
        <v>0.142752345058096</v>
      </c>
      <c r="F12" s="12" t="n">
        <v>0.428622785594397</v>
      </c>
      <c r="G12" s="12" t="n">
        <v>1.00534187663591</v>
      </c>
      <c r="H12" s="12" t="n">
        <v>21.7332113164651</v>
      </c>
      <c r="I12" s="12" t="n">
        <v>1.21140390401884</v>
      </c>
      <c r="J12" s="13" t="n">
        <v>26</v>
      </c>
      <c r="K12" s="13" t="n">
        <v>3880</v>
      </c>
    </row>
    <row r="13" customFormat="false" ht="15" hidden="false" customHeight="false" outlineLevel="0" collapsed="false">
      <c r="B13" s="11"/>
      <c r="C13" s="11" t="s">
        <v>132</v>
      </c>
      <c r="D13" s="12" t="n">
        <v>0.869330945079707</v>
      </c>
      <c r="E13" s="12" t="n">
        <v>0.267408826098109</v>
      </c>
      <c r="F13" s="12" t="n">
        <v>0.47465683477347</v>
      </c>
      <c r="G13" s="12" t="n">
        <v>1.58694135716809</v>
      </c>
      <c r="H13" s="12" t="n">
        <v>30.7603022314582</v>
      </c>
      <c r="I13" s="12" t="n">
        <v>2.00306740644681</v>
      </c>
      <c r="J13" s="13" t="n">
        <v>22</v>
      </c>
      <c r="K13" s="13" t="n">
        <v>2415</v>
      </c>
    </row>
    <row r="14" customFormat="false" ht="15" hidden="false" customHeight="false" outlineLevel="0" collapsed="false">
      <c r="B14" s="11"/>
      <c r="C14" s="11" t="s">
        <v>133</v>
      </c>
      <c r="D14" s="12" t="n">
        <v>1.58903055565422</v>
      </c>
      <c r="E14" s="12" t="n">
        <v>0.520379947505483</v>
      </c>
      <c r="F14" s="12" t="n">
        <v>0.832786255707624</v>
      </c>
      <c r="G14" s="12" t="n">
        <v>3.011159807765</v>
      </c>
      <c r="H14" s="12" t="n">
        <v>32.7482656424588</v>
      </c>
      <c r="I14" s="12" t="n">
        <v>2.92306040255591</v>
      </c>
      <c r="J14" s="13" t="n">
        <v>17</v>
      </c>
      <c r="K14" s="13" t="n">
        <v>1689</v>
      </c>
    </row>
    <row r="15" customFormat="false" ht="15" hidden="false" customHeight="true" outlineLevel="0" collapsed="false">
      <c r="B15" s="11" t="s">
        <v>134</v>
      </c>
      <c r="C15" s="11" t="s">
        <v>135</v>
      </c>
      <c r="D15" s="12" t="n">
        <v>0.891754514179363</v>
      </c>
      <c r="E15" s="12" t="n">
        <v>0.471350497797399</v>
      </c>
      <c r="F15" s="12" t="n">
        <v>0.312396842324191</v>
      </c>
      <c r="G15" s="12" t="n">
        <v>2.51841986410313</v>
      </c>
      <c r="H15" s="12" t="n">
        <v>52.8565306149483</v>
      </c>
      <c r="I15" s="12" t="n">
        <v>0.962790086690956</v>
      </c>
      <c r="J15" s="13" t="n">
        <v>4</v>
      </c>
      <c r="K15" s="13" t="n">
        <v>384</v>
      </c>
    </row>
    <row r="16" customFormat="false" ht="15" hidden="false" customHeight="false" outlineLevel="0" collapsed="false">
      <c r="B16" s="11"/>
      <c r="C16" s="11" t="s">
        <v>136</v>
      </c>
      <c r="D16" s="12" t="n">
        <v>0.14951987965073</v>
      </c>
      <c r="E16" s="12" t="n">
        <v>0.150056099277887</v>
      </c>
      <c r="F16" s="12" t="n">
        <v>0.0203917886734586</v>
      </c>
      <c r="G16" s="12" t="n">
        <v>1.08743952883041</v>
      </c>
      <c r="H16" s="12" t="n">
        <v>100.358627647648</v>
      </c>
      <c r="I16" s="12" t="n">
        <v>0.453967439810316</v>
      </c>
      <c r="J16" s="13" t="n">
        <v>1</v>
      </c>
      <c r="K16" s="13" t="n">
        <v>302</v>
      </c>
    </row>
    <row r="17" customFormat="false" ht="15" hidden="false" customHeight="false" outlineLevel="0" collapsed="false">
      <c r="B17" s="11"/>
      <c r="C17" s="11" t="s">
        <v>137</v>
      </c>
      <c r="D17" s="12" t="n">
        <v>0.895846793662201</v>
      </c>
      <c r="E17" s="12" t="n">
        <v>0.645397162771599</v>
      </c>
      <c r="F17" s="12" t="n">
        <v>0.213308879040765</v>
      </c>
      <c r="G17" s="12" t="n">
        <v>3.68176431729096</v>
      </c>
      <c r="H17" s="12" t="n">
        <v>72.0432519642371</v>
      </c>
      <c r="I17" s="12" t="n">
        <v>1.41688775872375</v>
      </c>
      <c r="J17" s="13" t="n">
        <v>2</v>
      </c>
      <c r="K17" s="13" t="n">
        <v>303</v>
      </c>
    </row>
    <row r="18" customFormat="false" ht="15" hidden="false" customHeight="false" outlineLevel="0" collapsed="false">
      <c r="B18" s="11"/>
      <c r="C18" s="11" t="s">
        <v>138</v>
      </c>
      <c r="D18" s="12" t="n">
        <v>0.895012884480725</v>
      </c>
      <c r="E18" s="12" t="n">
        <v>0.873843022634377</v>
      </c>
      <c r="F18" s="12" t="n">
        <v>0.126880746684932</v>
      </c>
      <c r="G18" s="12" t="n">
        <v>6.03251026336525</v>
      </c>
      <c r="H18" s="12" t="n">
        <v>97.6346863588863</v>
      </c>
      <c r="I18" s="12" t="n">
        <v>1.80784563043153</v>
      </c>
      <c r="J18" s="13" t="n">
        <v>1</v>
      </c>
      <c r="K18" s="13" t="n">
        <v>211</v>
      </c>
    </row>
    <row r="19" customFormat="false" ht="15" hidden="false" customHeight="false" outlineLevel="0" collapsed="false">
      <c r="B19" s="11"/>
      <c r="C19" s="11" t="s">
        <v>139</v>
      </c>
      <c r="D19" s="12" t="n">
        <v>2.75653924116531E-010</v>
      </c>
      <c r="E19" s="12" t="n">
        <v>0</v>
      </c>
      <c r="F19" s="12" t="n">
        <v>2.32754663864686E-010</v>
      </c>
      <c r="G19" s="12" t="n">
        <v>3.26459992763071E-010</v>
      </c>
      <c r="H19" s="12" t="n">
        <v>0</v>
      </c>
      <c r="I19" s="12"/>
      <c r="J19" s="13" t="n">
        <v>0</v>
      </c>
      <c r="K19" s="13" t="n">
        <v>205</v>
      </c>
    </row>
    <row r="20" customFormat="false" ht="15" hidden="false" customHeight="false" outlineLevel="0" collapsed="false">
      <c r="B20" s="11"/>
      <c r="C20" s="11" t="s">
        <v>140</v>
      </c>
      <c r="D20" s="12" t="n">
        <v>0.338334823511313</v>
      </c>
      <c r="E20" s="12" t="n">
        <v>0.338204645372482</v>
      </c>
      <c r="F20" s="12" t="n">
        <v>0.0464092020329476</v>
      </c>
      <c r="G20" s="12" t="n">
        <v>2.42205003951863</v>
      </c>
      <c r="H20" s="12" t="n">
        <v>99.9615238722754</v>
      </c>
      <c r="I20" s="12" t="n">
        <v>1.04480445089829</v>
      </c>
      <c r="J20" s="13" t="n">
        <v>1</v>
      </c>
      <c r="K20" s="13" t="n">
        <v>309</v>
      </c>
    </row>
    <row r="21" customFormat="false" ht="15" hidden="false" customHeight="false" outlineLevel="0" collapsed="false">
      <c r="B21" s="11"/>
      <c r="C21" s="11" t="s">
        <v>141</v>
      </c>
      <c r="D21" s="12" t="n">
        <v>0.680536753302972</v>
      </c>
      <c r="E21" s="12" t="n">
        <v>0.35089537021524</v>
      </c>
      <c r="F21" s="12" t="n">
        <v>0.245418980414834</v>
      </c>
      <c r="G21" s="12" t="n">
        <v>1.87261868530251</v>
      </c>
      <c r="H21" s="12" t="n">
        <v>51.5615605640953</v>
      </c>
      <c r="I21" s="12" t="n">
        <v>0.961840942632035</v>
      </c>
      <c r="J21" s="13" t="n">
        <v>4</v>
      </c>
      <c r="K21" s="13" t="n">
        <v>529</v>
      </c>
    </row>
    <row r="22" customFormat="false" ht="15" hidden="false" customHeight="false" outlineLevel="0" collapsed="false">
      <c r="B22" s="11"/>
      <c r="C22" s="11" t="s">
        <v>142</v>
      </c>
      <c r="D22" s="12" t="n">
        <v>1.68741397794874</v>
      </c>
      <c r="E22" s="12" t="n">
        <v>0.692229612154852</v>
      </c>
      <c r="F22" s="12" t="n">
        <v>0.746385924335406</v>
      </c>
      <c r="G22" s="12" t="n">
        <v>3.7698084517567</v>
      </c>
      <c r="H22" s="12" t="n">
        <v>41.0231052486802</v>
      </c>
      <c r="I22" s="12" t="n">
        <v>1.29403974910327</v>
      </c>
      <c r="J22" s="13" t="n">
        <v>9</v>
      </c>
      <c r="K22" s="13" t="n">
        <v>449</v>
      </c>
    </row>
    <row r="23" customFormat="false" ht="15" hidden="false" customHeight="false" outlineLevel="0" collapsed="false">
      <c r="B23" s="11"/>
      <c r="C23" s="11" t="s">
        <v>143</v>
      </c>
      <c r="D23" s="12" t="n">
        <v>0.823809139626002</v>
      </c>
      <c r="E23" s="12" t="n">
        <v>0.503252512911969</v>
      </c>
      <c r="F23" s="12" t="n">
        <v>0.245264457623554</v>
      </c>
      <c r="G23" s="12" t="n">
        <v>2.72971591887084</v>
      </c>
      <c r="H23" s="12" t="n">
        <v>61.0884838131851</v>
      </c>
      <c r="I23" s="12" t="n">
        <v>1.32672723402531</v>
      </c>
      <c r="J23" s="13" t="n">
        <v>3</v>
      </c>
      <c r="K23" s="13" t="n">
        <v>429</v>
      </c>
    </row>
    <row r="24" customFormat="false" ht="15" hidden="false" customHeight="false" outlineLevel="0" collapsed="false">
      <c r="B24" s="11"/>
      <c r="C24" s="11" t="s">
        <v>144</v>
      </c>
      <c r="D24" s="12" t="n">
        <v>2.7317463337772E-010</v>
      </c>
      <c r="E24" s="12" t="n">
        <v>0</v>
      </c>
      <c r="F24" s="12" t="n">
        <v>2.31585424612228E-010</v>
      </c>
      <c r="G24" s="12" t="n">
        <v>3.22232629475708E-010</v>
      </c>
      <c r="H24" s="12" t="n">
        <v>0</v>
      </c>
      <c r="I24" s="12"/>
      <c r="J24" s="13" t="n">
        <v>0</v>
      </c>
      <c r="K24" s="13" t="n">
        <v>225</v>
      </c>
    </row>
    <row r="25" customFormat="false" ht="15" hidden="false" customHeight="false" outlineLevel="0" collapsed="false">
      <c r="B25" s="11"/>
      <c r="C25" s="11" t="s">
        <v>145</v>
      </c>
      <c r="D25" s="12" t="n">
        <v>2.77196324947746E-010</v>
      </c>
      <c r="E25" s="12" t="n">
        <v>0</v>
      </c>
      <c r="F25" s="12" t="n">
        <v>2.32125190600921E-010</v>
      </c>
      <c r="G25" s="12" t="n">
        <v>3.31018802248965E-010</v>
      </c>
      <c r="H25" s="12" t="n">
        <v>0</v>
      </c>
      <c r="I25" s="12"/>
      <c r="J25" s="13" t="n">
        <v>0</v>
      </c>
      <c r="K25" s="13" t="n">
        <v>244</v>
      </c>
    </row>
    <row r="26" customFormat="false" ht="15" hidden="false" customHeight="false" outlineLevel="0" collapsed="false">
      <c r="B26" s="11"/>
      <c r="C26" s="11" t="s">
        <v>146</v>
      </c>
      <c r="D26" s="12" t="n">
        <v>0.912677300937484</v>
      </c>
      <c r="E26" s="12" t="n">
        <v>0.654360858774092</v>
      </c>
      <c r="F26" s="12" t="n">
        <v>0.218800049838767</v>
      </c>
      <c r="G26" s="12" t="n">
        <v>3.72489155058947</v>
      </c>
      <c r="H26" s="12" t="n">
        <v>71.6968481742612</v>
      </c>
      <c r="I26" s="12" t="n">
        <v>1.48198436409008</v>
      </c>
      <c r="J26" s="13" t="n">
        <v>2</v>
      </c>
      <c r="K26" s="13" t="n">
        <v>314</v>
      </c>
    </row>
    <row r="27" customFormat="false" ht="15" hidden="false" customHeight="false" outlineLevel="0" collapsed="false">
      <c r="B27" s="11"/>
      <c r="C27" s="11" t="s">
        <v>147</v>
      </c>
      <c r="D27" s="12" t="n">
        <v>0.69882430537554</v>
      </c>
      <c r="E27" s="12" t="n">
        <v>0.40938277879023</v>
      </c>
      <c r="F27" s="12" t="n">
        <v>0.218887316172125</v>
      </c>
      <c r="G27" s="12" t="n">
        <v>2.20779729454534</v>
      </c>
      <c r="H27" s="12" t="n">
        <v>58.5816457214138</v>
      </c>
      <c r="I27" s="12" t="n">
        <v>1.03366669130726</v>
      </c>
      <c r="J27" s="13" t="n">
        <v>3</v>
      </c>
      <c r="K27" s="13" t="n">
        <v>429</v>
      </c>
    </row>
    <row r="28" customFormat="false" ht="15" hidden="false" customHeight="false" outlineLevel="0" collapsed="false">
      <c r="B28" s="11"/>
      <c r="C28" s="11" t="s">
        <v>148</v>
      </c>
      <c r="D28" s="12" t="n">
        <v>3.21564617348044</v>
      </c>
      <c r="E28" s="12" t="n">
        <v>2.02886556363566</v>
      </c>
      <c r="F28" s="12" t="n">
        <v>0.895973949491163</v>
      </c>
      <c r="G28" s="12" t="n">
        <v>10.8815272236886</v>
      </c>
      <c r="H28" s="12" t="n">
        <v>63.0935573810263</v>
      </c>
      <c r="I28" s="12" t="n">
        <v>2.61877581217831</v>
      </c>
      <c r="J28" s="13" t="n">
        <v>5</v>
      </c>
      <c r="K28" s="13" t="n">
        <v>199</v>
      </c>
    </row>
    <row r="29" customFormat="false" ht="15" hidden="false" customHeight="false" outlineLevel="0" collapsed="false">
      <c r="B29" s="11"/>
      <c r="C29" s="11" t="s">
        <v>149</v>
      </c>
      <c r="D29" s="12" t="n">
        <v>0.658683722897385</v>
      </c>
      <c r="E29" s="12" t="n">
        <v>0.380652502891869</v>
      </c>
      <c r="F29" s="12" t="n">
        <v>0.208387439824173</v>
      </c>
      <c r="G29" s="12" t="n">
        <v>2.06190288289797</v>
      </c>
      <c r="H29" s="12" t="n">
        <v>57.78987542268</v>
      </c>
      <c r="I29" s="12" t="n">
        <v>0.675383415767245</v>
      </c>
      <c r="J29" s="13" t="n">
        <v>3</v>
      </c>
      <c r="K29" s="13" t="n">
        <v>306</v>
      </c>
    </row>
    <row r="30" customFormat="false" ht="15" hidden="false" customHeight="false" outlineLevel="0" collapsed="false">
      <c r="B30" s="11"/>
      <c r="C30" s="11" t="s">
        <v>150</v>
      </c>
      <c r="D30" s="12" t="n">
        <v>0.328913662432474</v>
      </c>
      <c r="E30" s="12" t="n">
        <v>0.329247260683514</v>
      </c>
      <c r="F30" s="12" t="n">
        <v>0.0446471949354712</v>
      </c>
      <c r="G30" s="12" t="n">
        <v>2.37999554814978</v>
      </c>
      <c r="H30" s="12" t="n">
        <v>100.101424260875</v>
      </c>
      <c r="I30" s="12" t="n">
        <v>0.892805793213005</v>
      </c>
      <c r="J30" s="13" t="n">
        <v>1</v>
      </c>
      <c r="K30" s="13" t="n">
        <v>271</v>
      </c>
    </row>
    <row r="31" customFormat="false" ht="15" hidden="false" customHeight="false" outlineLevel="0" collapsed="false">
      <c r="B31" s="11"/>
      <c r="C31" s="11" t="s">
        <v>151</v>
      </c>
      <c r="D31" s="12" t="n">
        <v>0.855976376567991</v>
      </c>
      <c r="E31" s="12" t="n">
        <v>0.313257820918581</v>
      </c>
      <c r="F31" s="12" t="n">
        <v>0.415823215313255</v>
      </c>
      <c r="G31" s="12" t="n">
        <v>1.75383086325844</v>
      </c>
      <c r="H31" s="12" t="n">
        <v>36.5965497990234</v>
      </c>
      <c r="I31" s="12" t="n">
        <v>0.881110745075834</v>
      </c>
      <c r="J31" s="13" t="n">
        <v>8</v>
      </c>
      <c r="K31" s="13" t="n">
        <v>763</v>
      </c>
    </row>
    <row r="32" customFormat="false" ht="15" hidden="false" customHeight="false" outlineLevel="0" collapsed="false">
      <c r="B32" s="11"/>
      <c r="C32" s="11" t="s">
        <v>152</v>
      </c>
      <c r="D32" s="12" t="n">
        <v>0.551911915308176</v>
      </c>
      <c r="E32" s="12" t="n">
        <v>0.39175815751968</v>
      </c>
      <c r="F32" s="12" t="n">
        <v>0.135390224878923</v>
      </c>
      <c r="G32" s="12" t="n">
        <v>2.22134004031157</v>
      </c>
      <c r="H32" s="12" t="n">
        <v>70.9820075728806</v>
      </c>
      <c r="I32" s="12" t="n">
        <v>1.32540385769671</v>
      </c>
      <c r="J32" s="13" t="n">
        <v>2</v>
      </c>
      <c r="K32" s="13" t="n">
        <v>475</v>
      </c>
    </row>
    <row r="33" customFormat="false" ht="15" hidden="false" customHeight="false" outlineLevel="0" collapsed="false">
      <c r="B33" s="11"/>
      <c r="C33" s="11" t="s">
        <v>153</v>
      </c>
      <c r="D33" s="12" t="n">
        <v>0.263772612108211</v>
      </c>
      <c r="E33" s="12" t="n">
        <v>0.262724451389954</v>
      </c>
      <c r="F33" s="12" t="n">
        <v>0.0364712963478075</v>
      </c>
      <c r="G33" s="12" t="n">
        <v>1.88103494476147</v>
      </c>
      <c r="H33" s="12" t="n">
        <v>99.6026271606138</v>
      </c>
      <c r="I33" s="12" t="n">
        <v>0.876324237748755</v>
      </c>
      <c r="J33" s="13" t="n">
        <v>1</v>
      </c>
      <c r="K33" s="13" t="n">
        <v>335</v>
      </c>
    </row>
    <row r="34" customFormat="false" ht="15" hidden="false" customHeight="false" outlineLevel="0" collapsed="false">
      <c r="B34" s="11"/>
      <c r="C34" s="11" t="s">
        <v>154</v>
      </c>
      <c r="D34" s="12" t="n">
        <v>3.36371671621811</v>
      </c>
      <c r="E34" s="12" t="n">
        <v>1.30305825553613</v>
      </c>
      <c r="F34" s="12" t="n">
        <v>1.54864617351406</v>
      </c>
      <c r="G34" s="12" t="n">
        <v>7.15158605222214</v>
      </c>
      <c r="H34" s="12" t="n">
        <v>38.7386443469945</v>
      </c>
      <c r="I34" s="12" t="n">
        <v>1.78123988586694</v>
      </c>
      <c r="J34" s="13" t="n">
        <v>6</v>
      </c>
      <c r="K34" s="13" t="n">
        <v>342</v>
      </c>
    </row>
    <row r="35" customFormat="false" ht="15" hidden="false" customHeight="false" outlineLevel="0" collapsed="false">
      <c r="B35" s="11"/>
      <c r="C35" s="11" t="s">
        <v>155</v>
      </c>
      <c r="D35" s="12" t="n">
        <v>0.569126768575405</v>
      </c>
      <c r="E35" s="12" t="n">
        <v>0.569752831979303</v>
      </c>
      <c r="F35" s="12" t="n">
        <v>0.0765746408062293</v>
      </c>
      <c r="G35" s="12" t="n">
        <v>4.09993313146363</v>
      </c>
      <c r="H35" s="12" t="n">
        <v>100.110004209689</v>
      </c>
      <c r="I35" s="12" t="n">
        <v>1.34806421690236</v>
      </c>
      <c r="J35" s="13" t="n">
        <v>1</v>
      </c>
      <c r="K35" s="13" t="n">
        <v>236</v>
      </c>
    </row>
    <row r="36" customFormat="false" ht="15" hidden="false" customHeight="false" outlineLevel="0" collapsed="false">
      <c r="B36" s="11"/>
      <c r="C36" s="11" t="s">
        <v>156</v>
      </c>
      <c r="D36" s="12" t="n">
        <v>1.83438089444626</v>
      </c>
      <c r="E36" s="12" t="n">
        <v>0.734966123926349</v>
      </c>
      <c r="F36" s="12" t="n">
        <v>0.827699124756853</v>
      </c>
      <c r="G36" s="12" t="n">
        <v>4.01585134077529</v>
      </c>
      <c r="H36" s="12" t="n">
        <v>40.0661676182694</v>
      </c>
      <c r="I36" s="12" t="n">
        <v>1.37388758369674</v>
      </c>
      <c r="J36" s="13" t="n">
        <v>7</v>
      </c>
      <c r="K36" s="13" t="n">
        <v>459</v>
      </c>
    </row>
    <row r="37" customFormat="false" ht="15" hidden="false" customHeight="false" outlineLevel="0" collapsed="false">
      <c r="B37" s="11"/>
      <c r="C37" s="11" t="s">
        <v>157</v>
      </c>
      <c r="D37" s="12" t="n">
        <v>0.427198529850728</v>
      </c>
      <c r="E37" s="12" t="n">
        <v>0.428957229878586</v>
      </c>
      <c r="F37" s="12" t="n">
        <v>0.0576346625849604</v>
      </c>
      <c r="G37" s="12" t="n">
        <v>3.09313213035661</v>
      </c>
      <c r="H37" s="12" t="n">
        <v>100.411682134878</v>
      </c>
      <c r="I37" s="12" t="n">
        <v>1.14198772399815</v>
      </c>
      <c r="J37" s="13" t="n">
        <v>1</v>
      </c>
      <c r="K37" s="13" t="n">
        <v>265</v>
      </c>
    </row>
    <row r="38" customFormat="false" ht="15" hidden="false" customHeight="true" outlineLevel="0" collapsed="false">
      <c r="B38" s="11" t="s">
        <v>158</v>
      </c>
      <c r="C38" s="11" t="s">
        <v>159</v>
      </c>
      <c r="D38" s="12" t="n">
        <v>0.80347549740299</v>
      </c>
      <c r="E38" s="12" t="n">
        <v>0.17133539808705</v>
      </c>
      <c r="F38" s="12" t="n">
        <v>0.528471206933353</v>
      </c>
      <c r="G38" s="12" t="n">
        <v>1.21983078636513</v>
      </c>
      <c r="H38" s="12" t="n">
        <v>21.3242841431809</v>
      </c>
      <c r="I38" s="12" t="n">
        <v>1.56167608396572</v>
      </c>
      <c r="J38" s="13" t="n">
        <v>36</v>
      </c>
      <c r="K38" s="13" t="n">
        <v>4241</v>
      </c>
    </row>
    <row r="39" customFormat="false" ht="15" hidden="false" customHeight="false" outlineLevel="0" collapsed="false">
      <c r="B39" s="11"/>
      <c r="C39" s="11" t="s">
        <v>160</v>
      </c>
      <c r="D39" s="12" t="n">
        <v>0.879670550215336</v>
      </c>
      <c r="E39" s="12" t="n">
        <v>0.257144575703304</v>
      </c>
      <c r="F39" s="12" t="n">
        <v>0.495147388230921</v>
      </c>
      <c r="G39" s="12" t="n">
        <v>1.55813199744183</v>
      </c>
      <c r="H39" s="12" t="n">
        <v>29.2319182039636</v>
      </c>
      <c r="I39" s="12" t="n">
        <v>2.83776043104713</v>
      </c>
      <c r="J39" s="13" t="n">
        <v>29</v>
      </c>
      <c r="K39" s="13" t="n">
        <v>3743</v>
      </c>
    </row>
    <row r="40" customFormat="false" ht="15" hidden="false" customHeight="true" outlineLevel="0" collapsed="false">
      <c r="B40" s="11" t="s">
        <v>182</v>
      </c>
      <c r="C40" s="11" t="s">
        <v>183</v>
      </c>
      <c r="D40" s="12" t="n">
        <v>1.24460352929074</v>
      </c>
      <c r="E40" s="12" t="n">
        <v>0.287954308314648</v>
      </c>
      <c r="F40" s="12" t="n">
        <v>0.7898026962555</v>
      </c>
      <c r="G40" s="12" t="n">
        <v>1.956133602079</v>
      </c>
      <c r="H40" s="12" t="n">
        <v>23.1362278458863</v>
      </c>
      <c r="I40" s="12" t="n">
        <v>2.74972632675441</v>
      </c>
      <c r="J40" s="13" t="n">
        <v>47</v>
      </c>
      <c r="K40" s="13" t="n">
        <v>4077</v>
      </c>
    </row>
    <row r="41" customFormat="false" ht="15" hidden="false" customHeight="false" outlineLevel="0" collapsed="false">
      <c r="B41" s="11"/>
      <c r="C41" s="11" t="s">
        <v>184</v>
      </c>
      <c r="D41" s="12" t="n">
        <v>0.426664997229259</v>
      </c>
      <c r="E41" s="12" t="n">
        <v>0.107987361413621</v>
      </c>
      <c r="F41" s="12" t="n">
        <v>0.25963197017497</v>
      </c>
      <c r="G41" s="12" t="n">
        <v>0.700403337490544</v>
      </c>
      <c r="H41" s="12" t="n">
        <v>25.3096368614453</v>
      </c>
      <c r="I41" s="12" t="n">
        <v>1.07213143426916</v>
      </c>
      <c r="J41" s="13" t="n">
        <v>18</v>
      </c>
      <c r="K41" s="13" t="n">
        <v>3907</v>
      </c>
    </row>
    <row r="42" customFormat="false" ht="15" hidden="false" customHeight="true" outlineLevel="0" collapsed="false">
      <c r="B42" s="11" t="s">
        <v>185</v>
      </c>
      <c r="C42" s="11" t="s">
        <v>186</v>
      </c>
      <c r="D42" s="12" t="n">
        <v>0.83830763274032</v>
      </c>
      <c r="E42" s="12" t="n">
        <v>0.42655552278287</v>
      </c>
      <c r="F42" s="12" t="n">
        <v>0.307840911764214</v>
      </c>
      <c r="G42" s="12" t="n">
        <v>2.26212468813083</v>
      </c>
      <c r="H42" s="12" t="n">
        <v>50.8829343934893</v>
      </c>
      <c r="I42" s="12" t="n">
        <v>2.25007452630068</v>
      </c>
      <c r="J42" s="13" t="n">
        <v>7</v>
      </c>
      <c r="K42" s="13" t="n">
        <v>1029</v>
      </c>
    </row>
    <row r="43" customFormat="false" ht="15" hidden="false" customHeight="false" outlineLevel="0" collapsed="false">
      <c r="B43" s="11"/>
      <c r="C43" s="11" t="s">
        <v>187</v>
      </c>
      <c r="D43" s="12" t="n">
        <v>0.737486418565981</v>
      </c>
      <c r="E43" s="12" t="n">
        <v>0.430802731393869</v>
      </c>
      <c r="F43" s="12" t="n">
        <v>0.233326823451092</v>
      </c>
      <c r="G43" s="12" t="n">
        <v>2.30582844873051</v>
      </c>
      <c r="H43" s="12" t="n">
        <v>58.4150054222764</v>
      </c>
      <c r="I43" s="12" t="n">
        <v>0.775780803896125</v>
      </c>
      <c r="J43" s="13" t="n">
        <v>3</v>
      </c>
      <c r="K43" s="13" t="n">
        <v>307</v>
      </c>
    </row>
    <row r="44" customFormat="false" ht="15" hidden="false" customHeight="false" outlineLevel="0" collapsed="false">
      <c r="B44" s="11"/>
      <c r="C44" s="11" t="s">
        <v>188</v>
      </c>
      <c r="D44" s="12" t="n">
        <v>0.414693813903516</v>
      </c>
      <c r="E44" s="12" t="n">
        <v>0.417025966667846</v>
      </c>
      <c r="F44" s="12" t="n">
        <v>0.0571214103744871</v>
      </c>
      <c r="G44" s="12" t="n">
        <v>2.94467183363332</v>
      </c>
      <c r="H44" s="12" t="n">
        <v>100.562379443855</v>
      </c>
      <c r="I44" s="12" t="n">
        <v>0.93488103548817</v>
      </c>
      <c r="J44" s="13" t="n">
        <v>1</v>
      </c>
      <c r="K44" s="13" t="n">
        <v>223</v>
      </c>
    </row>
    <row r="45" customFormat="false" ht="15" hidden="false" customHeight="false" outlineLevel="0" collapsed="false">
      <c r="B45" s="11"/>
      <c r="C45" s="11" t="s">
        <v>189</v>
      </c>
      <c r="D45" s="12" t="n">
        <v>0.902065657809607</v>
      </c>
      <c r="E45" s="12" t="n">
        <v>0.193064433287553</v>
      </c>
      <c r="F45" s="12" t="n">
        <v>0.592475250419284</v>
      </c>
      <c r="G45" s="12" t="n">
        <v>1.37119715434476</v>
      </c>
      <c r="H45" s="12" t="n">
        <v>21.4024812513484</v>
      </c>
      <c r="I45" s="12" t="n">
        <v>2.6235570466475</v>
      </c>
      <c r="J45" s="13" t="n">
        <v>54</v>
      </c>
      <c r="K45" s="13" t="n">
        <v>6293</v>
      </c>
    </row>
    <row r="46" customFormat="false" ht="15" hidden="false" customHeight="false" outlineLevel="0" collapsed="false">
      <c r="B46" s="11"/>
      <c r="C46" s="11" t="s">
        <v>190</v>
      </c>
      <c r="D46" s="12" t="n">
        <v>2.44655023902747E-010</v>
      </c>
      <c r="E46" s="12" t="n">
        <v>0</v>
      </c>
      <c r="F46" s="12" t="n">
        <v>1.82113275183841E-010</v>
      </c>
      <c r="G46" s="12" t="n">
        <v>3.28674999998857E-010</v>
      </c>
      <c r="H46" s="12" t="n">
        <v>0</v>
      </c>
      <c r="I46" s="12"/>
      <c r="J46" s="13" t="n">
        <v>0</v>
      </c>
      <c r="K46" s="13" t="n">
        <v>132</v>
      </c>
    </row>
    <row r="47" customFormat="false" ht="15" hidden="false" customHeight="true" outlineLevel="0" collapsed="false">
      <c r="B47" s="11" t="s">
        <v>161</v>
      </c>
      <c r="C47" s="11" t="s">
        <v>162</v>
      </c>
      <c r="D47" s="12" t="n">
        <v>1.0285187519687</v>
      </c>
      <c r="E47" s="12" t="n">
        <v>0.309197771585376</v>
      </c>
      <c r="F47" s="12" t="n">
        <v>0.569472197252332</v>
      </c>
      <c r="G47" s="12" t="n">
        <v>1.85071124511525</v>
      </c>
      <c r="H47" s="12" t="n">
        <v>30.0624340580605</v>
      </c>
      <c r="I47" s="12" t="n">
        <v>1.66235468830708</v>
      </c>
      <c r="J47" s="13" t="n">
        <v>18</v>
      </c>
      <c r="K47" s="13" t="n">
        <v>1771</v>
      </c>
    </row>
    <row r="48" customFormat="false" ht="15" hidden="false" customHeight="false" outlineLevel="0" collapsed="false">
      <c r="B48" s="11"/>
      <c r="C48" s="11" t="s">
        <v>163</v>
      </c>
      <c r="D48" s="12" t="n">
        <v>0.624429786716539</v>
      </c>
      <c r="E48" s="12" t="n">
        <v>0.198102099105601</v>
      </c>
      <c r="F48" s="12" t="n">
        <v>0.334820149160045</v>
      </c>
      <c r="G48" s="12" t="n">
        <v>1.16162360367497</v>
      </c>
      <c r="H48" s="12" t="n">
        <v>31.7252801387468</v>
      </c>
      <c r="I48" s="12" t="n">
        <v>0.957504442404438</v>
      </c>
      <c r="J48" s="13" t="n">
        <v>13</v>
      </c>
      <c r="K48" s="13" t="n">
        <v>1515</v>
      </c>
    </row>
    <row r="49" customFormat="false" ht="15" hidden="false" customHeight="false" outlineLevel="0" collapsed="false">
      <c r="B49" s="11"/>
      <c r="C49" s="11" t="s">
        <v>164</v>
      </c>
      <c r="D49" s="12" t="n">
        <v>0.592062401667594</v>
      </c>
      <c r="E49" s="12" t="n">
        <v>0.209902181013168</v>
      </c>
      <c r="F49" s="12" t="n">
        <v>0.295049043442605</v>
      </c>
      <c r="G49" s="12" t="n">
        <v>1.18451444153196</v>
      </c>
      <c r="H49" s="12" t="n">
        <v>35.452712488069</v>
      </c>
      <c r="I49" s="12" t="n">
        <v>1.11989412902315</v>
      </c>
      <c r="J49" s="13" t="n">
        <v>11</v>
      </c>
      <c r="K49" s="13" t="n">
        <v>1497</v>
      </c>
    </row>
    <row r="50" customFormat="false" ht="15" hidden="false" customHeight="false" outlineLevel="0" collapsed="false">
      <c r="B50" s="11"/>
      <c r="C50" s="11" t="s">
        <v>165</v>
      </c>
      <c r="D50" s="12" t="n">
        <v>1.34291399082461</v>
      </c>
      <c r="E50" s="12" t="n">
        <v>0.629577637763775</v>
      </c>
      <c r="F50" s="12" t="n">
        <v>0.533156002338569</v>
      </c>
      <c r="G50" s="12" t="n">
        <v>3.3412207566774</v>
      </c>
      <c r="H50" s="12" t="n">
        <v>46.8814564495815</v>
      </c>
      <c r="I50" s="12" t="n">
        <v>4.445707799753</v>
      </c>
      <c r="J50" s="13" t="n">
        <v>10</v>
      </c>
      <c r="K50" s="13" t="n">
        <v>1487</v>
      </c>
    </row>
    <row r="51" customFormat="false" ht="15" hidden="false" customHeight="false" outlineLevel="0" collapsed="false">
      <c r="B51" s="11"/>
      <c r="C51" s="11" t="s">
        <v>166</v>
      </c>
      <c r="D51" s="12" t="n">
        <v>0.617349318129951</v>
      </c>
      <c r="E51" s="12" t="n">
        <v>0.231365529948021</v>
      </c>
      <c r="F51" s="12" t="n">
        <v>0.295627800097627</v>
      </c>
      <c r="G51" s="12" t="n">
        <v>1.28467801494659</v>
      </c>
      <c r="H51" s="12" t="n">
        <v>37.4772471846026</v>
      </c>
      <c r="I51" s="12" t="n">
        <v>1.46140498521198</v>
      </c>
      <c r="J51" s="13" t="n">
        <v>13</v>
      </c>
      <c r="K51" s="13" t="n">
        <v>1676</v>
      </c>
    </row>
    <row r="52" customFormat="false" ht="15" hidden="false" customHeight="true" outlineLevel="0" collapsed="false">
      <c r="B52" s="11" t="s">
        <v>167</v>
      </c>
      <c r="C52" s="11" t="s">
        <v>168</v>
      </c>
      <c r="D52" s="12" t="n">
        <v>0.897144621099498</v>
      </c>
      <c r="E52" s="12" t="n">
        <v>0.224907789079917</v>
      </c>
      <c r="F52" s="12" t="n">
        <v>0.5482362912939</v>
      </c>
      <c r="G52" s="12" t="n">
        <v>1.46483442961733</v>
      </c>
      <c r="H52" s="12" t="n">
        <v>25.0692902560438</v>
      </c>
      <c r="I52" s="12" t="n">
        <v>2.85831440555018</v>
      </c>
      <c r="J52" s="13" t="n">
        <v>39</v>
      </c>
      <c r="K52" s="13" t="n">
        <v>5025</v>
      </c>
    </row>
    <row r="53" customFormat="false" ht="15" hidden="false" customHeight="false" outlineLevel="0" collapsed="false">
      <c r="B53" s="11"/>
      <c r="C53" s="11" t="s">
        <v>169</v>
      </c>
      <c r="D53" s="12" t="n">
        <v>0.762667076705507</v>
      </c>
      <c r="E53" s="12" t="n">
        <v>0.201728060794907</v>
      </c>
      <c r="F53" s="12" t="n">
        <v>0.453605446255236</v>
      </c>
      <c r="G53" s="12" t="n">
        <v>1.27959935995206</v>
      </c>
      <c r="H53" s="12" t="n">
        <v>26.4503434009911</v>
      </c>
      <c r="I53" s="12" t="n">
        <v>1.57002076674989</v>
      </c>
      <c r="J53" s="13" t="n">
        <v>26</v>
      </c>
      <c r="K53" s="13" t="n">
        <v>2921</v>
      </c>
    </row>
    <row r="54" customFormat="false" ht="15" hidden="false" customHeight="true" outlineLevel="0" collapsed="false">
      <c r="B54" s="11" t="s">
        <v>170</v>
      </c>
      <c r="C54" s="11" t="s">
        <v>171</v>
      </c>
      <c r="D54" s="12" t="n">
        <v>0.895162679459535</v>
      </c>
      <c r="E54" s="12" t="n">
        <v>0.245685967180887</v>
      </c>
      <c r="F54" s="12" t="n">
        <v>0.522020478227767</v>
      </c>
      <c r="G54" s="12" t="n">
        <v>1.53092356974172</v>
      </c>
      <c r="H54" s="12" t="n">
        <v>27.4459573459008</v>
      </c>
      <c r="I54" s="12" t="n">
        <v>3.37069832335805</v>
      </c>
      <c r="J54" s="13" t="n">
        <v>33</v>
      </c>
      <c r="K54" s="13" t="n">
        <v>4955</v>
      </c>
    </row>
    <row r="55" customFormat="false" ht="15" hidden="false" customHeight="false" outlineLevel="0" collapsed="false">
      <c r="B55" s="11"/>
      <c r="C55" s="11" t="s">
        <v>170</v>
      </c>
      <c r="D55" s="12" t="n">
        <v>0.775191244592335</v>
      </c>
      <c r="E55" s="12" t="n">
        <v>0.173411241007717</v>
      </c>
      <c r="F55" s="12" t="n">
        <v>0.499568595286213</v>
      </c>
      <c r="G55" s="12" t="n">
        <v>1.20104522620248</v>
      </c>
      <c r="H55" s="12" t="n">
        <v>22.3701237878289</v>
      </c>
      <c r="I55" s="12" t="n">
        <v>1.18380790130765</v>
      </c>
      <c r="J55" s="13" t="n">
        <v>32</v>
      </c>
      <c r="K55" s="13" t="n">
        <v>3029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196</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281</v>
      </c>
      <c r="K2" s="9" t="str">
        <f aca="false">HYPERLINK("#'INDICE'!A1", "Índice")</f>
        <v>Índice</v>
      </c>
    </row>
    <row r="3" customFormat="false" ht="15" hidden="false" customHeight="false" outlineLevel="0" collapsed="false">
      <c r="B3" s="7" t="s">
        <v>109</v>
      </c>
      <c r="C3" s="8" t="s">
        <v>84</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28.4353540273759</v>
      </c>
      <c r="E9" s="12" t="n">
        <v>0.536707517593359</v>
      </c>
      <c r="F9" s="12" t="n">
        <v>27.3947883630516</v>
      </c>
      <c r="G9" s="12" t="n">
        <v>29.4993856993653</v>
      </c>
      <c r="H9" s="12" t="n">
        <v>1.88746557217697</v>
      </c>
      <c r="I9" s="12" t="n">
        <v>2.99950193684356</v>
      </c>
      <c r="J9" s="13" t="n">
        <v>6329</v>
      </c>
      <c r="K9" s="13" t="n">
        <v>21191</v>
      </c>
    </row>
    <row r="10" customFormat="false" ht="15" hidden="false" customHeight="true" outlineLevel="0" collapsed="false">
      <c r="B10" s="11" t="s">
        <v>127</v>
      </c>
      <c r="C10" s="11" t="s">
        <v>128</v>
      </c>
      <c r="D10" s="12" t="n">
        <v>30.2422519005019</v>
      </c>
      <c r="E10" s="12" t="n">
        <v>0.691060995526128</v>
      </c>
      <c r="F10" s="12" t="n">
        <v>28.904271374272</v>
      </c>
      <c r="G10" s="12" t="n">
        <v>31.6146264766592</v>
      </c>
      <c r="H10" s="12" t="n">
        <v>2.28508445005929</v>
      </c>
      <c r="I10" s="12" t="n">
        <v>2.93289910741734</v>
      </c>
      <c r="J10" s="13" t="n">
        <v>4193</v>
      </c>
      <c r="K10" s="13" t="n">
        <v>12957</v>
      </c>
    </row>
    <row r="11" customFormat="false" ht="15" hidden="false" customHeight="false" outlineLevel="0" collapsed="false">
      <c r="B11" s="11"/>
      <c r="C11" s="11" t="s">
        <v>129</v>
      </c>
      <c r="D11" s="12" t="n">
        <v>25.1140086100165</v>
      </c>
      <c r="E11" s="12" t="n">
        <v>0.856957409718694</v>
      </c>
      <c r="F11" s="12" t="n">
        <v>23.4700287875123</v>
      </c>
      <c r="G11" s="12" t="n">
        <v>26.8327674487102</v>
      </c>
      <c r="H11" s="12" t="n">
        <v>3.41226851923952</v>
      </c>
      <c r="I11" s="12" t="n">
        <v>3.21484448760383</v>
      </c>
      <c r="J11" s="13" t="n">
        <v>2136</v>
      </c>
      <c r="K11" s="13" t="n">
        <v>8234</v>
      </c>
    </row>
    <row r="12" customFormat="false" ht="15" hidden="false" customHeight="true" outlineLevel="0" collapsed="false">
      <c r="B12" s="11" t="s">
        <v>130</v>
      </c>
      <c r="C12" s="11" t="s">
        <v>131</v>
      </c>
      <c r="D12" s="12" t="n">
        <v>32.3828831977379</v>
      </c>
      <c r="E12" s="12" t="n">
        <v>0.670951444937484</v>
      </c>
      <c r="F12" s="12" t="n">
        <v>31.0808631521597</v>
      </c>
      <c r="G12" s="12" t="n">
        <v>33.7127659754629</v>
      </c>
      <c r="H12" s="12" t="n">
        <v>2.071932387368</v>
      </c>
      <c r="I12" s="12" t="n">
        <v>2.18176145311937</v>
      </c>
      <c r="J12" s="13" t="n">
        <v>3352</v>
      </c>
      <c r="K12" s="13" t="n">
        <v>10613</v>
      </c>
    </row>
    <row r="13" customFormat="false" ht="15" hidden="false" customHeight="false" outlineLevel="0" collapsed="false">
      <c r="B13" s="11"/>
      <c r="C13" s="11" t="s">
        <v>132</v>
      </c>
      <c r="D13" s="12" t="n">
        <v>25.4869875668027</v>
      </c>
      <c r="E13" s="12" t="n">
        <v>0.864108453613375</v>
      </c>
      <c r="F13" s="12" t="n">
        <v>23.828200550291</v>
      </c>
      <c r="G13" s="12" t="n">
        <v>27.219984951678</v>
      </c>
      <c r="H13" s="12" t="n">
        <v>3.39039068994915</v>
      </c>
      <c r="I13" s="12" t="n">
        <v>2.48919083156637</v>
      </c>
      <c r="J13" s="13" t="n">
        <v>1664</v>
      </c>
      <c r="K13" s="13" t="n">
        <v>6332</v>
      </c>
    </row>
    <row r="14" customFormat="false" ht="15" hidden="false" customHeight="false" outlineLevel="0" collapsed="false">
      <c r="B14" s="11"/>
      <c r="C14" s="11" t="s">
        <v>133</v>
      </c>
      <c r="D14" s="12" t="n">
        <v>28.8340912908394</v>
      </c>
      <c r="E14" s="12" t="n">
        <v>1.04214079696654</v>
      </c>
      <c r="F14" s="12" t="n">
        <v>26.8306820222368</v>
      </c>
      <c r="G14" s="12" t="n">
        <v>30.9238696926368</v>
      </c>
      <c r="H14" s="12" t="n">
        <v>3.61426613537021</v>
      </c>
      <c r="I14" s="12" t="n">
        <v>2.24673691797692</v>
      </c>
      <c r="J14" s="13" t="n">
        <v>1313</v>
      </c>
      <c r="K14" s="13" t="n">
        <v>4246</v>
      </c>
    </row>
    <row r="15" customFormat="false" ht="15" hidden="false" customHeight="true" outlineLevel="0" collapsed="false">
      <c r="B15" s="11" t="s">
        <v>134</v>
      </c>
      <c r="C15" s="11" t="s">
        <v>135</v>
      </c>
      <c r="D15" s="12" t="n">
        <v>26.3656300127997</v>
      </c>
      <c r="E15" s="12" t="n">
        <v>1.64607024882</v>
      </c>
      <c r="F15" s="12" t="n">
        <v>23.2413445593172</v>
      </c>
      <c r="G15" s="12" t="n">
        <v>29.7471427497653</v>
      </c>
      <c r="H15" s="12" t="n">
        <v>6.24324261556004</v>
      </c>
      <c r="I15" s="12" t="n">
        <v>1.40542434721404</v>
      </c>
      <c r="J15" s="13" t="n">
        <v>281</v>
      </c>
      <c r="K15" s="13" t="n">
        <v>1008</v>
      </c>
    </row>
    <row r="16" customFormat="false" ht="15" hidden="false" customHeight="false" outlineLevel="0" collapsed="false">
      <c r="B16" s="11"/>
      <c r="C16" s="11" t="s">
        <v>136</v>
      </c>
      <c r="D16" s="12" t="n">
        <v>33.5091585037958</v>
      </c>
      <c r="E16" s="12" t="n">
        <v>2.33194640289389</v>
      </c>
      <c r="F16" s="12" t="n">
        <v>29.0523273011841</v>
      </c>
      <c r="G16" s="12" t="n">
        <v>38.2807942029894</v>
      </c>
      <c r="H16" s="12" t="n">
        <v>6.95913149424428</v>
      </c>
      <c r="I16" s="12" t="n">
        <v>1.96963300224634</v>
      </c>
      <c r="J16" s="13" t="n">
        <v>264</v>
      </c>
      <c r="K16" s="13" t="n">
        <v>808</v>
      </c>
    </row>
    <row r="17" customFormat="false" ht="15" hidden="false" customHeight="false" outlineLevel="0" collapsed="false">
      <c r="B17" s="11"/>
      <c r="C17" s="11" t="s">
        <v>137</v>
      </c>
      <c r="D17" s="12" t="n">
        <v>29.1921928646744</v>
      </c>
      <c r="E17" s="12" t="n">
        <v>1.65284925040519</v>
      </c>
      <c r="F17" s="12" t="n">
        <v>26.0249373185292</v>
      </c>
      <c r="G17" s="12" t="n">
        <v>32.5751684093314</v>
      </c>
      <c r="H17" s="12" t="n">
        <v>5.66195646235714</v>
      </c>
      <c r="I17" s="12" t="n">
        <v>1.06393355520617</v>
      </c>
      <c r="J17" s="13" t="n">
        <v>248</v>
      </c>
      <c r="K17" s="13" t="n">
        <v>806</v>
      </c>
    </row>
    <row r="18" customFormat="false" ht="15" hidden="false" customHeight="false" outlineLevel="0" collapsed="false">
      <c r="B18" s="11"/>
      <c r="C18" s="11" t="s">
        <v>138</v>
      </c>
      <c r="D18" s="12" t="n">
        <v>33.0298543932643</v>
      </c>
      <c r="E18" s="12" t="n">
        <v>2.01389051429768</v>
      </c>
      <c r="F18" s="12" t="n">
        <v>29.1504477707073</v>
      </c>
      <c r="G18" s="12" t="n">
        <v>37.154794431025</v>
      </c>
      <c r="H18" s="12" t="n">
        <v>6.09718253771162</v>
      </c>
      <c r="I18" s="12" t="n">
        <v>1.18628241040998</v>
      </c>
      <c r="J18" s="13" t="n">
        <v>219</v>
      </c>
      <c r="K18" s="13" t="n">
        <v>648</v>
      </c>
    </row>
    <row r="19" customFormat="false" ht="15" hidden="false" customHeight="false" outlineLevel="0" collapsed="false">
      <c r="B19" s="11"/>
      <c r="C19" s="11" t="s">
        <v>139</v>
      </c>
      <c r="D19" s="12" t="n">
        <v>27.5989793454113</v>
      </c>
      <c r="E19" s="12" t="n">
        <v>3.07329039184954</v>
      </c>
      <c r="F19" s="12" t="n">
        <v>21.8997169843607</v>
      </c>
      <c r="G19" s="12" t="n">
        <v>34.1332170943584</v>
      </c>
      <c r="H19" s="12" t="n">
        <v>11.1355219096554</v>
      </c>
      <c r="I19" s="12" t="n">
        <v>2.51467068312569</v>
      </c>
      <c r="J19" s="13" t="n">
        <v>141</v>
      </c>
      <c r="K19" s="13" t="n">
        <v>533</v>
      </c>
    </row>
    <row r="20" customFormat="false" ht="15" hidden="false" customHeight="false" outlineLevel="0" collapsed="false">
      <c r="B20" s="11"/>
      <c r="C20" s="11" t="s">
        <v>140</v>
      </c>
      <c r="D20" s="12" t="n">
        <v>36.2618609764029</v>
      </c>
      <c r="E20" s="12" t="n">
        <v>2.04167338738779</v>
      </c>
      <c r="F20" s="12" t="n">
        <v>32.3167935425873</v>
      </c>
      <c r="G20" s="12" t="n">
        <v>40.4010520102028</v>
      </c>
      <c r="H20" s="12" t="n">
        <v>5.63036019777473</v>
      </c>
      <c r="I20" s="12" t="n">
        <v>1.43200182216199</v>
      </c>
      <c r="J20" s="13" t="n">
        <v>282</v>
      </c>
      <c r="K20" s="13" t="n">
        <v>795</v>
      </c>
    </row>
    <row r="21" customFormat="false" ht="15" hidden="false" customHeight="false" outlineLevel="0" collapsed="false">
      <c r="B21" s="11"/>
      <c r="C21" s="11" t="s">
        <v>141</v>
      </c>
      <c r="D21" s="12" t="n">
        <v>25.2824559909396</v>
      </c>
      <c r="E21" s="12" t="n">
        <v>1.11915293660822</v>
      </c>
      <c r="F21" s="12" t="n">
        <v>23.1387314181439</v>
      </c>
      <c r="G21" s="12" t="n">
        <v>27.5535911240224</v>
      </c>
      <c r="H21" s="12" t="n">
        <v>4.42659897048484</v>
      </c>
      <c r="I21" s="12" t="n">
        <v>0.945489161573318</v>
      </c>
      <c r="J21" s="13" t="n">
        <v>365</v>
      </c>
      <c r="K21" s="13" t="n">
        <v>1427</v>
      </c>
    </row>
    <row r="22" customFormat="false" ht="15" hidden="false" customHeight="false" outlineLevel="0" collapsed="false">
      <c r="B22" s="11"/>
      <c r="C22" s="11" t="s">
        <v>142</v>
      </c>
      <c r="D22" s="12" t="n">
        <v>27.5484782566412</v>
      </c>
      <c r="E22" s="12" t="n">
        <v>2.09149582519256</v>
      </c>
      <c r="F22" s="12" t="n">
        <v>23.6095040010955</v>
      </c>
      <c r="G22" s="12" t="n">
        <v>31.8704497993731</v>
      </c>
      <c r="H22" s="12" t="n">
        <v>7.59205574154847</v>
      </c>
      <c r="I22" s="12" t="n">
        <v>2.39984392240712</v>
      </c>
      <c r="J22" s="13" t="n">
        <v>301</v>
      </c>
      <c r="K22" s="13" t="n">
        <v>1096</v>
      </c>
    </row>
    <row r="23" customFormat="false" ht="15" hidden="false" customHeight="false" outlineLevel="0" collapsed="false">
      <c r="B23" s="11"/>
      <c r="C23" s="11" t="s">
        <v>143</v>
      </c>
      <c r="D23" s="12" t="n">
        <v>24.7494520404187</v>
      </c>
      <c r="E23" s="12" t="n">
        <v>1.59068523807261</v>
      </c>
      <c r="F23" s="12" t="n">
        <v>21.7407403727475</v>
      </c>
      <c r="G23" s="12" t="n">
        <v>28.0254319440759</v>
      </c>
      <c r="H23" s="12" t="n">
        <v>6.42715335868785</v>
      </c>
      <c r="I23" s="12" t="n">
        <v>1.5365823902003</v>
      </c>
      <c r="J23" s="13" t="n">
        <v>274</v>
      </c>
      <c r="K23" s="13" t="n">
        <v>1132</v>
      </c>
    </row>
    <row r="24" customFormat="false" ht="15" hidden="false" customHeight="false" outlineLevel="0" collapsed="false">
      <c r="B24" s="11"/>
      <c r="C24" s="11" t="s">
        <v>144</v>
      </c>
      <c r="D24" s="12" t="n">
        <v>39.6961297019429</v>
      </c>
      <c r="E24" s="12" t="n">
        <v>2.710877977014</v>
      </c>
      <c r="F24" s="12" t="n">
        <v>34.4434379889165</v>
      </c>
      <c r="G24" s="12" t="n">
        <v>45.1975908318081</v>
      </c>
      <c r="H24" s="12" t="n">
        <v>6.82907375950386</v>
      </c>
      <c r="I24" s="12" t="n">
        <v>1.9064182509054</v>
      </c>
      <c r="J24" s="13" t="n">
        <v>255</v>
      </c>
      <c r="K24" s="13" t="n">
        <v>622</v>
      </c>
    </row>
    <row r="25" customFormat="false" ht="15" hidden="false" customHeight="false" outlineLevel="0" collapsed="false">
      <c r="B25" s="11"/>
      <c r="C25" s="11" t="s">
        <v>145</v>
      </c>
      <c r="D25" s="12" t="n">
        <v>24.5335342679098</v>
      </c>
      <c r="E25" s="12" t="n">
        <v>1.8046305956524</v>
      </c>
      <c r="F25" s="12" t="n">
        <v>21.126456811368</v>
      </c>
      <c r="G25" s="12" t="n">
        <v>28.2929742442079</v>
      </c>
      <c r="H25" s="12" t="n">
        <v>7.35577098654261</v>
      </c>
      <c r="I25" s="12" t="n">
        <v>1.24184446290939</v>
      </c>
      <c r="J25" s="13" t="n">
        <v>156</v>
      </c>
      <c r="K25" s="13" t="n">
        <v>707</v>
      </c>
    </row>
    <row r="26" customFormat="false" ht="15" hidden="false" customHeight="false" outlineLevel="0" collapsed="false">
      <c r="B26" s="11"/>
      <c r="C26" s="11" t="s">
        <v>146</v>
      </c>
      <c r="D26" s="12" t="n">
        <v>22.6790096397692</v>
      </c>
      <c r="E26" s="12" t="n">
        <v>1.85330358429537</v>
      </c>
      <c r="F26" s="12" t="n">
        <v>19.2141163849752</v>
      </c>
      <c r="G26" s="12" t="n">
        <v>26.5632794941059</v>
      </c>
      <c r="H26" s="12" t="n">
        <v>8.17188939787508</v>
      </c>
      <c r="I26" s="12" t="n">
        <v>1.55130366778817</v>
      </c>
      <c r="J26" s="13" t="n">
        <v>165</v>
      </c>
      <c r="K26" s="13" t="n">
        <v>793</v>
      </c>
    </row>
    <row r="27" customFormat="false" ht="15" hidden="false" customHeight="false" outlineLevel="0" collapsed="false">
      <c r="B27" s="11"/>
      <c r="C27" s="11" t="s">
        <v>147</v>
      </c>
      <c r="D27" s="12" t="n">
        <v>26.5062904314388</v>
      </c>
      <c r="E27" s="12" t="n">
        <v>1.65762224467783</v>
      </c>
      <c r="F27" s="12" t="n">
        <v>23.3625671443585</v>
      </c>
      <c r="G27" s="12" t="n">
        <v>29.9079533391904</v>
      </c>
      <c r="H27" s="12" t="n">
        <v>6.25369381266472</v>
      </c>
      <c r="I27" s="12" t="n">
        <v>1.64604940969507</v>
      </c>
      <c r="J27" s="13" t="n">
        <v>332</v>
      </c>
      <c r="K27" s="13" t="n">
        <v>1168</v>
      </c>
    </row>
    <row r="28" customFormat="false" ht="15" hidden="false" customHeight="false" outlineLevel="0" collapsed="false">
      <c r="B28" s="11"/>
      <c r="C28" s="11" t="s">
        <v>148</v>
      </c>
      <c r="D28" s="12" t="n">
        <v>29.6952449198236</v>
      </c>
      <c r="E28" s="12" t="n">
        <v>3.17257241317571</v>
      </c>
      <c r="F28" s="12" t="n">
        <v>23.7713215085424</v>
      </c>
      <c r="G28" s="12" t="n">
        <v>36.3906837730522</v>
      </c>
      <c r="H28" s="12" t="n">
        <v>10.6837725088362</v>
      </c>
      <c r="I28" s="12" t="n">
        <v>2.47807584739837</v>
      </c>
      <c r="J28" s="13" t="n">
        <v>168</v>
      </c>
      <c r="K28" s="13" t="n">
        <v>515</v>
      </c>
    </row>
    <row r="29" customFormat="false" ht="15" hidden="false" customHeight="false" outlineLevel="0" collapsed="false">
      <c r="B29" s="11"/>
      <c r="C29" s="11" t="s">
        <v>149</v>
      </c>
      <c r="D29" s="12" t="n">
        <v>42.1699766990433</v>
      </c>
      <c r="E29" s="12" t="n">
        <v>2.41624148891672</v>
      </c>
      <c r="F29" s="12" t="n">
        <v>37.4588929481027</v>
      </c>
      <c r="G29" s="12" t="n">
        <v>47.0280272284184</v>
      </c>
      <c r="H29" s="12" t="n">
        <v>5.72976718996275</v>
      </c>
      <c r="I29" s="12" t="n">
        <v>1.83140915708129</v>
      </c>
      <c r="J29" s="13" t="n">
        <v>325</v>
      </c>
      <c r="K29" s="13" t="n">
        <v>766</v>
      </c>
    </row>
    <row r="30" customFormat="false" ht="15" hidden="false" customHeight="false" outlineLevel="0" collapsed="false">
      <c r="B30" s="11"/>
      <c r="C30" s="11" t="s">
        <v>150</v>
      </c>
      <c r="D30" s="12" t="n">
        <v>31.5666479087032</v>
      </c>
      <c r="E30" s="12" t="n">
        <v>2.62564311507637</v>
      </c>
      <c r="F30" s="12" t="n">
        <v>26.5848756425878</v>
      </c>
      <c r="G30" s="12" t="n">
        <v>37.0113277086121</v>
      </c>
      <c r="H30" s="12" t="n">
        <v>8.31777616258222</v>
      </c>
      <c r="I30" s="12" t="n">
        <v>2.14459052835161</v>
      </c>
      <c r="J30" s="13" t="n">
        <v>228</v>
      </c>
      <c r="K30" s="13" t="n">
        <v>673</v>
      </c>
    </row>
    <row r="31" customFormat="false" ht="15" hidden="false" customHeight="false" outlineLevel="0" collapsed="false">
      <c r="B31" s="11"/>
      <c r="C31" s="11" t="s">
        <v>151</v>
      </c>
      <c r="D31" s="12" t="n">
        <v>36.8339824681293</v>
      </c>
      <c r="E31" s="12" t="n">
        <v>1.35258484059505</v>
      </c>
      <c r="F31" s="12" t="n">
        <v>34.21450290174</v>
      </c>
      <c r="G31" s="12" t="n">
        <v>39.533491905407</v>
      </c>
      <c r="H31" s="12" t="n">
        <v>3.67211132210691</v>
      </c>
      <c r="I31" s="12" t="n">
        <v>1.68192893624601</v>
      </c>
      <c r="J31" s="13" t="n">
        <v>817</v>
      </c>
      <c r="K31" s="13" t="n">
        <v>2140</v>
      </c>
    </row>
    <row r="32" customFormat="false" ht="15" hidden="false" customHeight="false" outlineLevel="0" collapsed="false">
      <c r="B32" s="11"/>
      <c r="C32" s="11" t="s">
        <v>152</v>
      </c>
      <c r="D32" s="12" t="n">
        <v>31.9079559379797</v>
      </c>
      <c r="E32" s="12" t="n">
        <v>1.82222589283896</v>
      </c>
      <c r="F32" s="12" t="n">
        <v>28.4221510345682</v>
      </c>
      <c r="G32" s="12" t="n">
        <v>35.6085943420571</v>
      </c>
      <c r="H32" s="12" t="n">
        <v>5.71088256603106</v>
      </c>
      <c r="I32" s="12" t="n">
        <v>1.9867920979587</v>
      </c>
      <c r="J32" s="13" t="n">
        <v>410</v>
      </c>
      <c r="K32" s="13" t="n">
        <v>1301</v>
      </c>
    </row>
    <row r="33" customFormat="false" ht="15" hidden="false" customHeight="false" outlineLevel="0" collapsed="false">
      <c r="B33" s="11"/>
      <c r="C33" s="11" t="s">
        <v>153</v>
      </c>
      <c r="D33" s="12" t="n">
        <v>25.2917094910975</v>
      </c>
      <c r="E33" s="12" t="n">
        <v>1.52986510933748</v>
      </c>
      <c r="F33" s="12" t="n">
        <v>22.3790627571579</v>
      </c>
      <c r="G33" s="12" t="n">
        <v>28.4445223301432</v>
      </c>
      <c r="H33" s="12" t="n">
        <v>6.04887981129146</v>
      </c>
      <c r="I33" s="12" t="n">
        <v>1.02315008301924</v>
      </c>
      <c r="J33" s="13" t="n">
        <v>216</v>
      </c>
      <c r="K33" s="13" t="n">
        <v>827</v>
      </c>
    </row>
    <row r="34" customFormat="false" ht="15" hidden="false" customHeight="false" outlineLevel="0" collapsed="false">
      <c r="B34" s="11"/>
      <c r="C34" s="11" t="s">
        <v>154</v>
      </c>
      <c r="D34" s="12" t="n">
        <v>26.5562189485673</v>
      </c>
      <c r="E34" s="12" t="n">
        <v>1.95779008840585</v>
      </c>
      <c r="F34" s="12" t="n">
        <v>22.8615516018196</v>
      </c>
      <c r="G34" s="12" t="n">
        <v>30.6110359344684</v>
      </c>
      <c r="H34" s="12" t="n">
        <v>7.37224712673741</v>
      </c>
      <c r="I34" s="12" t="n">
        <v>1.75297546443207</v>
      </c>
      <c r="J34" s="13" t="n">
        <v>242</v>
      </c>
      <c r="K34" s="13" t="n">
        <v>893</v>
      </c>
    </row>
    <row r="35" customFormat="false" ht="15" hidden="false" customHeight="false" outlineLevel="0" collapsed="false">
      <c r="B35" s="11"/>
      <c r="C35" s="11" t="s">
        <v>155</v>
      </c>
      <c r="D35" s="12" t="n">
        <v>22.2145067890252</v>
      </c>
      <c r="E35" s="12" t="n">
        <v>2.08841863019981</v>
      </c>
      <c r="F35" s="12" t="n">
        <v>18.323479124823</v>
      </c>
      <c r="G35" s="12" t="n">
        <v>26.6620793157408</v>
      </c>
      <c r="H35" s="12" t="n">
        <v>9.40114786267308</v>
      </c>
      <c r="I35" s="12" t="n">
        <v>1.44123878429851</v>
      </c>
      <c r="J35" s="13" t="n">
        <v>134</v>
      </c>
      <c r="K35" s="13" t="n">
        <v>572</v>
      </c>
    </row>
    <row r="36" customFormat="false" ht="15" hidden="false" customHeight="false" outlineLevel="0" collapsed="false">
      <c r="B36" s="11"/>
      <c r="C36" s="11" t="s">
        <v>156</v>
      </c>
      <c r="D36" s="12" t="n">
        <v>21.9957742298741</v>
      </c>
      <c r="E36" s="12" t="n">
        <v>1.44934846389789</v>
      </c>
      <c r="F36" s="12" t="n">
        <v>19.2673728512982</v>
      </c>
      <c r="G36" s="12" t="n">
        <v>24.9909382790516</v>
      </c>
      <c r="H36" s="12" t="n">
        <v>6.58921322228077</v>
      </c>
      <c r="I36" s="12" t="n">
        <v>1.52303058762142</v>
      </c>
      <c r="J36" s="13" t="n">
        <v>279</v>
      </c>
      <c r="K36" s="13" t="n">
        <v>1245</v>
      </c>
    </row>
    <row r="37" customFormat="false" ht="15" hidden="false" customHeight="false" outlineLevel="0" collapsed="false">
      <c r="B37" s="11"/>
      <c r="C37" s="11" t="s">
        <v>157</v>
      </c>
      <c r="D37" s="12" t="n">
        <v>31.3467522979426</v>
      </c>
      <c r="E37" s="12" t="n">
        <v>2.33780015856984</v>
      </c>
      <c r="F37" s="12" t="n">
        <v>26.8913830576889</v>
      </c>
      <c r="G37" s="12" t="n">
        <v>36.1750342051282</v>
      </c>
      <c r="H37" s="12" t="n">
        <v>7.45787039228073</v>
      </c>
      <c r="I37" s="12" t="n">
        <v>1.81579648247034</v>
      </c>
      <c r="J37" s="13" t="n">
        <v>227</v>
      </c>
      <c r="K37" s="13" t="n">
        <v>716</v>
      </c>
    </row>
    <row r="38" customFormat="false" ht="15" hidden="false" customHeight="true" outlineLevel="0" collapsed="false">
      <c r="B38" s="11" t="s">
        <v>158</v>
      </c>
      <c r="C38" s="11" t="s">
        <v>159</v>
      </c>
      <c r="D38" s="12" t="n">
        <v>26.6592303544826</v>
      </c>
      <c r="E38" s="12" t="n">
        <v>0.781721872669735</v>
      </c>
      <c r="F38" s="12" t="n">
        <v>25.1539814231933</v>
      </c>
      <c r="G38" s="12" t="n">
        <v>28.220592355905</v>
      </c>
      <c r="H38" s="12" t="n">
        <v>2.93227472164549</v>
      </c>
      <c r="I38" s="12" t="n">
        <v>3.40110608683667</v>
      </c>
      <c r="J38" s="13" t="n">
        <v>3006</v>
      </c>
      <c r="K38" s="13" t="n">
        <v>10883</v>
      </c>
    </row>
    <row r="39" customFormat="false" ht="15" hidden="false" customHeight="false" outlineLevel="0" collapsed="false">
      <c r="B39" s="11"/>
      <c r="C39" s="11" t="s">
        <v>160</v>
      </c>
      <c r="D39" s="12" t="n">
        <v>29.9063052300142</v>
      </c>
      <c r="E39" s="12" t="n">
        <v>0.754781187573401</v>
      </c>
      <c r="F39" s="12" t="n">
        <v>28.4468889875279</v>
      </c>
      <c r="G39" s="12" t="n">
        <v>31.4077293407441</v>
      </c>
      <c r="H39" s="12" t="n">
        <v>2.52381958175127</v>
      </c>
      <c r="I39" s="12" t="n">
        <v>2.80112632940059</v>
      </c>
      <c r="J39" s="13" t="n">
        <v>3323</v>
      </c>
      <c r="K39" s="13" t="n">
        <v>10308</v>
      </c>
    </row>
    <row r="40" customFormat="false" ht="15" hidden="false" customHeight="true" outlineLevel="0" collapsed="false">
      <c r="B40" s="11" t="s">
        <v>182</v>
      </c>
      <c r="C40" s="11" t="s">
        <v>183</v>
      </c>
      <c r="D40" s="12" t="n">
        <v>28.1819133945551</v>
      </c>
      <c r="E40" s="12" t="n">
        <v>0.679633821581877</v>
      </c>
      <c r="F40" s="12" t="n">
        <v>26.8685889393768</v>
      </c>
      <c r="G40" s="12" t="n">
        <v>29.5335080602341</v>
      </c>
      <c r="H40" s="12" t="n">
        <v>2.41159573541655</v>
      </c>
      <c r="I40" s="12" t="n">
        <v>2.44487559224381</v>
      </c>
      <c r="J40" s="13" t="n">
        <v>3159</v>
      </c>
      <c r="K40" s="13" t="n">
        <v>10714</v>
      </c>
    </row>
    <row r="41" customFormat="false" ht="15" hidden="false" customHeight="false" outlineLevel="0" collapsed="false">
      <c r="B41" s="11"/>
      <c r="C41" s="11" t="s">
        <v>184</v>
      </c>
      <c r="D41" s="12" t="n">
        <v>28.6915540333121</v>
      </c>
      <c r="E41" s="12" t="n">
        <v>0.723347531757485</v>
      </c>
      <c r="F41" s="12" t="n">
        <v>27.2943662958891</v>
      </c>
      <c r="G41" s="12" t="n">
        <v>30.130623365764</v>
      </c>
      <c r="H41" s="12" t="n">
        <v>2.52111660078659</v>
      </c>
      <c r="I41" s="12" t="n">
        <v>2.67913411063414</v>
      </c>
      <c r="J41" s="13" t="n">
        <v>3170</v>
      </c>
      <c r="K41" s="13" t="n">
        <v>10477</v>
      </c>
    </row>
    <row r="42" customFormat="false" ht="15" hidden="false" customHeight="true" outlineLevel="0" collapsed="false">
      <c r="B42" s="11" t="s">
        <v>185</v>
      </c>
      <c r="C42" s="11" t="s">
        <v>186</v>
      </c>
      <c r="D42" s="12" t="n">
        <v>28.0582597718324</v>
      </c>
      <c r="E42" s="12" t="n">
        <v>1.38836426405612</v>
      </c>
      <c r="F42" s="12" t="n">
        <v>25.4143304330684</v>
      </c>
      <c r="G42" s="12" t="n">
        <v>30.8634273505999</v>
      </c>
      <c r="H42" s="12" t="n">
        <v>4.94814815796202</v>
      </c>
      <c r="I42" s="12" t="n">
        <v>2.37201141120776</v>
      </c>
      <c r="J42" s="13" t="n">
        <v>722</v>
      </c>
      <c r="K42" s="13" t="n">
        <v>2485</v>
      </c>
    </row>
    <row r="43" customFormat="false" ht="15" hidden="false" customHeight="false" outlineLevel="0" collapsed="false">
      <c r="B43" s="11"/>
      <c r="C43" s="11" t="s">
        <v>187</v>
      </c>
      <c r="D43" s="12" t="n">
        <v>33.4675429382479</v>
      </c>
      <c r="E43" s="12" t="n">
        <v>2.49215478987048</v>
      </c>
      <c r="F43" s="12" t="n">
        <v>28.754023721168</v>
      </c>
      <c r="G43" s="12" t="n">
        <v>38.5358056216957</v>
      </c>
      <c r="H43" s="12" t="n">
        <v>7.44648268463818</v>
      </c>
      <c r="I43" s="12" t="n">
        <v>2.3067373327518</v>
      </c>
      <c r="J43" s="13" t="n">
        <v>275</v>
      </c>
      <c r="K43" s="13" t="n">
        <v>828</v>
      </c>
    </row>
    <row r="44" customFormat="false" ht="15" hidden="false" customHeight="false" outlineLevel="0" collapsed="false">
      <c r="B44" s="11"/>
      <c r="C44" s="11" t="s">
        <v>188</v>
      </c>
      <c r="D44" s="12" t="n">
        <v>22.6461793374108</v>
      </c>
      <c r="E44" s="12" t="n">
        <v>2.04775671101828</v>
      </c>
      <c r="F44" s="12" t="n">
        <v>18.8658453503255</v>
      </c>
      <c r="G44" s="12" t="n">
        <v>26.9325621287331</v>
      </c>
      <c r="H44" s="12" t="n">
        <v>9.04239377648772</v>
      </c>
      <c r="I44" s="12" t="n">
        <v>1.46019157845729</v>
      </c>
      <c r="J44" s="13" t="n">
        <v>138</v>
      </c>
      <c r="K44" s="13" t="n">
        <v>611</v>
      </c>
    </row>
    <row r="45" customFormat="false" ht="15" hidden="false" customHeight="false" outlineLevel="0" collapsed="false">
      <c r="B45" s="11"/>
      <c r="C45" s="11" t="s">
        <v>189</v>
      </c>
      <c r="D45" s="12" t="n">
        <v>28.7256066815142</v>
      </c>
      <c r="E45" s="12" t="n">
        <v>0.592240944071545</v>
      </c>
      <c r="F45" s="12" t="n">
        <v>27.5784388263537</v>
      </c>
      <c r="G45" s="12" t="n">
        <v>29.9007912700655</v>
      </c>
      <c r="H45" s="12" t="n">
        <v>2.06171779290103</v>
      </c>
      <c r="I45" s="12" t="n">
        <v>2.89744210687233</v>
      </c>
      <c r="J45" s="13" t="n">
        <v>5107</v>
      </c>
      <c r="K45" s="13" t="n">
        <v>16914</v>
      </c>
    </row>
    <row r="46" customFormat="false" ht="15" hidden="false" customHeight="false" outlineLevel="0" collapsed="false">
      <c r="B46" s="11"/>
      <c r="C46" s="11" t="s">
        <v>190</v>
      </c>
      <c r="D46" s="12" t="n">
        <v>24.2630970556513</v>
      </c>
      <c r="E46" s="12" t="n">
        <v>3.55159307200491</v>
      </c>
      <c r="F46" s="12" t="n">
        <v>17.9553389447819</v>
      </c>
      <c r="G46" s="12" t="n">
        <v>31.924542053427</v>
      </c>
      <c r="H46" s="12" t="n">
        <v>14.637838952953</v>
      </c>
      <c r="I46" s="12" t="n">
        <v>2.4162133885982</v>
      </c>
      <c r="J46" s="13" t="n">
        <v>87</v>
      </c>
      <c r="K46" s="13" t="n">
        <v>353</v>
      </c>
    </row>
    <row r="47" customFormat="false" ht="15" hidden="false" customHeight="true" outlineLevel="0" collapsed="false">
      <c r="B47" s="11" t="s">
        <v>161</v>
      </c>
      <c r="C47" s="11" t="s">
        <v>162</v>
      </c>
      <c r="D47" s="12" t="n">
        <v>23.0734835327059</v>
      </c>
      <c r="E47" s="12" t="n">
        <v>1.0427136248187</v>
      </c>
      <c r="F47" s="12" t="n">
        <v>21.0918820595179</v>
      </c>
      <c r="G47" s="12" t="n">
        <v>25.1818450341845</v>
      </c>
      <c r="H47" s="12" t="n">
        <v>4.51909926535664</v>
      </c>
      <c r="I47" s="12" t="n">
        <v>2.58005655359471</v>
      </c>
      <c r="J47" s="13" t="n">
        <v>1012</v>
      </c>
      <c r="K47" s="13" t="n">
        <v>4213</v>
      </c>
    </row>
    <row r="48" customFormat="false" ht="15" hidden="false" customHeight="false" outlineLevel="0" collapsed="false">
      <c r="B48" s="11"/>
      <c r="C48" s="11" t="s">
        <v>163</v>
      </c>
      <c r="D48" s="12" t="n">
        <v>25.3363117271908</v>
      </c>
      <c r="E48" s="12" t="n">
        <v>1.22142826691891</v>
      </c>
      <c r="F48" s="12" t="n">
        <v>23.0161930875717</v>
      </c>
      <c r="G48" s="12" t="n">
        <v>27.80583296258</v>
      </c>
      <c r="H48" s="12" t="n">
        <v>4.82086058961803</v>
      </c>
      <c r="I48" s="12" t="n">
        <v>2.90222392659493</v>
      </c>
      <c r="J48" s="13" t="n">
        <v>955</v>
      </c>
      <c r="K48" s="13" t="n">
        <v>3681</v>
      </c>
    </row>
    <row r="49" customFormat="false" ht="15" hidden="false" customHeight="false" outlineLevel="0" collapsed="false">
      <c r="B49" s="11"/>
      <c r="C49" s="11" t="s">
        <v>164</v>
      </c>
      <c r="D49" s="12" t="n">
        <v>28.2584960744279</v>
      </c>
      <c r="E49" s="12" t="n">
        <v>1.13914172708605</v>
      </c>
      <c r="F49" s="12" t="n">
        <v>26.0787660109253</v>
      </c>
      <c r="G49" s="12" t="n">
        <v>30.5451315540699</v>
      </c>
      <c r="H49" s="12" t="n">
        <v>4.03114774433059</v>
      </c>
      <c r="I49" s="12" t="n">
        <v>2.4950418486506</v>
      </c>
      <c r="J49" s="13" t="n">
        <v>1088</v>
      </c>
      <c r="K49" s="13" t="n">
        <v>3899</v>
      </c>
    </row>
    <row r="50" customFormat="false" ht="15" hidden="false" customHeight="false" outlineLevel="0" collapsed="false">
      <c r="B50" s="11"/>
      <c r="C50" s="11" t="s">
        <v>165</v>
      </c>
      <c r="D50" s="12" t="n">
        <v>28.0933415197263</v>
      </c>
      <c r="E50" s="12" t="n">
        <v>1.21393379606876</v>
      </c>
      <c r="F50" s="12" t="n">
        <v>25.7750706650989</v>
      </c>
      <c r="G50" s="12" t="n">
        <v>30.534346837713</v>
      </c>
      <c r="H50" s="12" t="n">
        <v>4.32107300306862</v>
      </c>
      <c r="I50" s="12" t="n">
        <v>2.98506040351178</v>
      </c>
      <c r="J50" s="13" t="n">
        <v>1237</v>
      </c>
      <c r="K50" s="13" t="n">
        <v>4093</v>
      </c>
    </row>
    <row r="51" customFormat="false" ht="15" hidden="false" customHeight="false" outlineLevel="0" collapsed="false">
      <c r="B51" s="11"/>
      <c r="C51" s="11" t="s">
        <v>166</v>
      </c>
      <c r="D51" s="12" t="n">
        <v>37.0046264735296</v>
      </c>
      <c r="E51" s="12" t="n">
        <v>1.13514948228937</v>
      </c>
      <c r="F51" s="12" t="n">
        <v>34.8072945880135</v>
      </c>
      <c r="G51" s="12" t="n">
        <v>39.2571429355266</v>
      </c>
      <c r="H51" s="12" t="n">
        <v>3.06758800308758</v>
      </c>
      <c r="I51" s="12" t="n">
        <v>2.86940902233535</v>
      </c>
      <c r="J51" s="13" t="n">
        <v>2012</v>
      </c>
      <c r="K51" s="13" t="n">
        <v>5192</v>
      </c>
    </row>
    <row r="52" customFormat="false" ht="15" hidden="false" customHeight="true" outlineLevel="0" collapsed="false">
      <c r="B52" s="11" t="s">
        <v>167</v>
      </c>
      <c r="C52" s="11" t="s">
        <v>168</v>
      </c>
      <c r="D52" s="12" t="n">
        <v>30.7642913054188</v>
      </c>
      <c r="E52" s="12" t="n">
        <v>0.671107026711623</v>
      </c>
      <c r="F52" s="12" t="n">
        <v>29.4642021014439</v>
      </c>
      <c r="G52" s="12" t="n">
        <v>32.0956432582423</v>
      </c>
      <c r="H52" s="12" t="n">
        <v>2.18144803027988</v>
      </c>
      <c r="I52" s="12" t="n">
        <v>2.97297896065832</v>
      </c>
      <c r="J52" s="13" t="n">
        <v>4544</v>
      </c>
      <c r="K52" s="13" t="n">
        <v>14061</v>
      </c>
    </row>
    <row r="53" customFormat="false" ht="15" hidden="false" customHeight="false" outlineLevel="0" collapsed="false">
      <c r="B53" s="11"/>
      <c r="C53" s="11" t="s">
        <v>169</v>
      </c>
      <c r="D53" s="12" t="n">
        <v>24.0145529401302</v>
      </c>
      <c r="E53" s="12" t="n">
        <v>0.867949109071194</v>
      </c>
      <c r="F53" s="12" t="n">
        <v>22.3538680689742</v>
      </c>
      <c r="G53" s="12" t="n">
        <v>25.7576843877836</v>
      </c>
      <c r="H53" s="12" t="n">
        <v>3.61426303140036</v>
      </c>
      <c r="I53" s="12" t="n">
        <v>2.89649761114148</v>
      </c>
      <c r="J53" s="13" t="n">
        <v>1760</v>
      </c>
      <c r="K53" s="13" t="n">
        <v>7017</v>
      </c>
    </row>
    <row r="54" customFormat="false" ht="15" hidden="false" customHeight="true" outlineLevel="0" collapsed="false">
      <c r="B54" s="11" t="s">
        <v>170</v>
      </c>
      <c r="C54" s="11" t="s">
        <v>171</v>
      </c>
      <c r="D54" s="12" t="n">
        <v>32.8233187102514</v>
      </c>
      <c r="E54" s="12" t="n">
        <v>0.622237683090573</v>
      </c>
      <c r="F54" s="12" t="n">
        <v>31.614946527348</v>
      </c>
      <c r="G54" s="12" t="n">
        <v>34.0548767865334</v>
      </c>
      <c r="H54" s="12" t="n">
        <v>1.89571837200068</v>
      </c>
      <c r="I54" s="12" t="n">
        <v>2.40178529978139</v>
      </c>
      <c r="J54" s="13" t="n">
        <v>4587</v>
      </c>
      <c r="K54" s="13" t="n">
        <v>13679</v>
      </c>
    </row>
    <row r="55" customFormat="false" ht="15" hidden="false" customHeight="false" outlineLevel="0" collapsed="false">
      <c r="B55" s="11"/>
      <c r="C55" s="11" t="s">
        <v>170</v>
      </c>
      <c r="D55" s="12" t="n">
        <v>21.8949443442593</v>
      </c>
      <c r="E55" s="12" t="n">
        <v>0.849028252325845</v>
      </c>
      <c r="F55" s="12" t="n">
        <v>20.275459817889</v>
      </c>
      <c r="G55" s="12" t="n">
        <v>23.6054833329015</v>
      </c>
      <c r="H55" s="12" t="n">
        <v>3.87773651751006</v>
      </c>
      <c r="I55" s="12" t="n">
        <v>3.16605936939168</v>
      </c>
      <c r="J55" s="13" t="n">
        <v>1742</v>
      </c>
      <c r="K55" s="13" t="n">
        <v>7512</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282</v>
      </c>
      <c r="K2" s="9" t="str">
        <f aca="false">HYPERLINK("#'INDICE'!A1", "Índice")</f>
        <v>Índice</v>
      </c>
    </row>
    <row r="3" customFormat="false" ht="15" hidden="false" customHeight="false" outlineLevel="0" collapsed="false">
      <c r="B3" s="7" t="s">
        <v>109</v>
      </c>
      <c r="C3" s="8" t="s">
        <v>85</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22.9040750344024</v>
      </c>
      <c r="E9" s="12" t="n">
        <v>0.772054227577205</v>
      </c>
      <c r="F9" s="12" t="n">
        <v>21.425447636432</v>
      </c>
      <c r="G9" s="12" t="n">
        <v>24.4529895941747</v>
      </c>
      <c r="H9" s="12" t="n">
        <v>3.37081600727191</v>
      </c>
      <c r="I9" s="12" t="n">
        <v>4.14794159261597</v>
      </c>
      <c r="J9" s="13" t="n">
        <v>3002</v>
      </c>
      <c r="K9" s="13" t="n">
        <v>12289</v>
      </c>
    </row>
    <row r="10" customFormat="false" ht="15" hidden="false" customHeight="true" outlineLevel="0" collapsed="false">
      <c r="B10" s="11" t="s">
        <v>127</v>
      </c>
      <c r="C10" s="11" t="s">
        <v>128</v>
      </c>
      <c r="D10" s="12" t="n">
        <v>19.3776936193369</v>
      </c>
      <c r="E10" s="12" t="n">
        <v>0.931501142658575</v>
      </c>
      <c r="F10" s="12" t="n">
        <v>17.6157808794228</v>
      </c>
      <c r="G10" s="12" t="n">
        <v>21.2703325980467</v>
      </c>
      <c r="H10" s="12" t="n">
        <v>4.80707952637375</v>
      </c>
      <c r="I10" s="12" t="n">
        <v>4.07500363150906</v>
      </c>
      <c r="J10" s="13" t="n">
        <v>1433</v>
      </c>
      <c r="K10" s="13" t="n">
        <v>7338</v>
      </c>
    </row>
    <row r="11" customFormat="false" ht="15" hidden="false" customHeight="false" outlineLevel="0" collapsed="false">
      <c r="B11" s="11"/>
      <c r="C11" s="11" t="s">
        <v>129</v>
      </c>
      <c r="D11" s="12" t="n">
        <v>29.0879506571027</v>
      </c>
      <c r="E11" s="12" t="n">
        <v>1.35252253994455</v>
      </c>
      <c r="F11" s="12" t="n">
        <v>26.5068307269481</v>
      </c>
      <c r="G11" s="12" t="n">
        <v>31.811616731611</v>
      </c>
      <c r="H11" s="12" t="n">
        <v>4.64976909473096</v>
      </c>
      <c r="I11" s="12" t="n">
        <v>4.38996502626896</v>
      </c>
      <c r="J11" s="13" t="n">
        <v>1569</v>
      </c>
      <c r="K11" s="13" t="n">
        <v>4951</v>
      </c>
    </row>
    <row r="12" customFormat="false" ht="15" hidden="false" customHeight="true" outlineLevel="0" collapsed="false">
      <c r="B12" s="11" t="s">
        <v>130</v>
      </c>
      <c r="C12" s="11" t="s">
        <v>131</v>
      </c>
      <c r="D12" s="12" t="n">
        <v>18.6599617820342</v>
      </c>
      <c r="E12" s="12" t="n">
        <v>0.778784655759944</v>
      </c>
      <c r="F12" s="12" t="n">
        <v>17.1801559865415</v>
      </c>
      <c r="G12" s="12" t="n">
        <v>20.2360860473542</v>
      </c>
      <c r="H12" s="12" t="n">
        <v>4.173559757822</v>
      </c>
      <c r="I12" s="12" t="n">
        <v>2.42314187486341</v>
      </c>
      <c r="J12" s="13" t="n">
        <v>1258</v>
      </c>
      <c r="K12" s="13" t="n">
        <v>6065</v>
      </c>
    </row>
    <row r="13" customFormat="false" ht="15" hidden="false" customHeight="false" outlineLevel="0" collapsed="false">
      <c r="B13" s="11"/>
      <c r="C13" s="11" t="s">
        <v>132</v>
      </c>
      <c r="D13" s="12" t="n">
        <v>25.2904127245134</v>
      </c>
      <c r="E13" s="12" t="n">
        <v>1.29626597090417</v>
      </c>
      <c r="F13" s="12" t="n">
        <v>22.8314406610278</v>
      </c>
      <c r="G13" s="12" t="n">
        <v>27.9184059441923</v>
      </c>
      <c r="H13" s="12" t="n">
        <v>5.12552319736455</v>
      </c>
      <c r="I13" s="12" t="n">
        <v>3.30380803110599</v>
      </c>
      <c r="J13" s="13" t="n">
        <v>1118</v>
      </c>
      <c r="K13" s="13" t="n">
        <v>3716</v>
      </c>
    </row>
    <row r="14" customFormat="false" ht="15" hidden="false" customHeight="false" outlineLevel="0" collapsed="false">
      <c r="B14" s="11"/>
      <c r="C14" s="11" t="s">
        <v>133</v>
      </c>
      <c r="D14" s="12" t="n">
        <v>27.4231089927343</v>
      </c>
      <c r="E14" s="12" t="n">
        <v>1.52472733570347</v>
      </c>
      <c r="F14" s="12" t="n">
        <v>24.531360712024</v>
      </c>
      <c r="G14" s="12" t="n">
        <v>30.517891723167</v>
      </c>
      <c r="H14" s="12" t="n">
        <v>5.56000902781461</v>
      </c>
      <c r="I14" s="12" t="n">
        <v>2.92835454494296</v>
      </c>
      <c r="J14" s="13" t="n">
        <v>626</v>
      </c>
      <c r="K14" s="13" t="n">
        <v>2508</v>
      </c>
    </row>
    <row r="15" customFormat="false" ht="15" hidden="false" customHeight="true" outlineLevel="0" collapsed="false">
      <c r="B15" s="11" t="s">
        <v>134</v>
      </c>
      <c r="C15" s="11" t="s">
        <v>135</v>
      </c>
      <c r="D15" s="12" t="n">
        <v>19.1303677185631</v>
      </c>
      <c r="E15" s="12" t="n">
        <v>2.20290205296423</v>
      </c>
      <c r="F15" s="12" t="n">
        <v>15.146336755967</v>
      </c>
      <c r="G15" s="12" t="n">
        <v>23.8675772725262</v>
      </c>
      <c r="H15" s="12" t="n">
        <v>11.5152101902707</v>
      </c>
      <c r="I15" s="12" t="n">
        <v>1.91028814980068</v>
      </c>
      <c r="J15" s="13" t="n">
        <v>111</v>
      </c>
      <c r="K15" s="13" t="n">
        <v>610</v>
      </c>
    </row>
    <row r="16" customFormat="false" ht="15" hidden="false" customHeight="false" outlineLevel="0" collapsed="false">
      <c r="B16" s="11"/>
      <c r="C16" s="11" t="s">
        <v>136</v>
      </c>
      <c r="D16" s="12" t="n">
        <v>21.3342681013888</v>
      </c>
      <c r="E16" s="12" t="n">
        <v>2.54697013575183</v>
      </c>
      <c r="F16" s="12" t="n">
        <v>16.7157164034093</v>
      </c>
      <c r="G16" s="12" t="n">
        <v>26.8180121703188</v>
      </c>
      <c r="H16" s="12" t="n">
        <v>11.9383994034744</v>
      </c>
      <c r="I16" s="12" t="n">
        <v>1.82442648397341</v>
      </c>
      <c r="J16" s="13" t="n">
        <v>108</v>
      </c>
      <c r="K16" s="13" t="n">
        <v>473</v>
      </c>
    </row>
    <row r="17" customFormat="false" ht="15" hidden="false" customHeight="false" outlineLevel="0" collapsed="false">
      <c r="B17" s="11"/>
      <c r="C17" s="11" t="s">
        <v>137</v>
      </c>
      <c r="D17" s="12" t="n">
        <v>34.9621806719507</v>
      </c>
      <c r="E17" s="12" t="n">
        <v>3.27905671865999</v>
      </c>
      <c r="F17" s="12" t="n">
        <v>28.7668490738361</v>
      </c>
      <c r="G17" s="12" t="n">
        <v>41.7104931497048</v>
      </c>
      <c r="H17" s="12" t="n">
        <v>9.37886783844319</v>
      </c>
      <c r="I17" s="12" t="n">
        <v>2.13733111632563</v>
      </c>
      <c r="J17" s="13" t="n">
        <v>163</v>
      </c>
      <c r="K17" s="13" t="n">
        <v>453</v>
      </c>
    </row>
    <row r="18" customFormat="false" ht="15" hidden="false" customHeight="false" outlineLevel="0" collapsed="false">
      <c r="B18" s="11"/>
      <c r="C18" s="11" t="s">
        <v>138</v>
      </c>
      <c r="D18" s="12" t="n">
        <v>20.1791826237505</v>
      </c>
      <c r="E18" s="12" t="n">
        <v>2.85876137536659</v>
      </c>
      <c r="F18" s="12" t="n">
        <v>15.0782686201516</v>
      </c>
      <c r="G18" s="12" t="n">
        <v>26.4678842277676</v>
      </c>
      <c r="H18" s="12" t="n">
        <v>14.166883905406</v>
      </c>
      <c r="I18" s="12" t="n">
        <v>1.6794383410458</v>
      </c>
      <c r="J18" s="13" t="n">
        <v>63</v>
      </c>
      <c r="K18" s="13" t="n">
        <v>332</v>
      </c>
    </row>
    <row r="19" customFormat="false" ht="15" hidden="false" customHeight="false" outlineLevel="0" collapsed="false">
      <c r="B19" s="11"/>
      <c r="C19" s="11" t="s">
        <v>139</v>
      </c>
      <c r="D19" s="12" t="n">
        <v>18.1723566169908</v>
      </c>
      <c r="E19" s="12" t="n">
        <v>3.05736162557302</v>
      </c>
      <c r="F19" s="12" t="n">
        <v>12.8395667754217</v>
      </c>
      <c r="G19" s="12" t="n">
        <v>25.0826678700214</v>
      </c>
      <c r="H19" s="12" t="n">
        <v>16.8242440428142</v>
      </c>
      <c r="I19" s="12" t="n">
        <v>2.03670127850367</v>
      </c>
      <c r="J19" s="13" t="n">
        <v>71</v>
      </c>
      <c r="K19" s="13" t="n">
        <v>325</v>
      </c>
    </row>
    <row r="20" customFormat="false" ht="15" hidden="false" customHeight="false" outlineLevel="0" collapsed="false">
      <c r="B20" s="11"/>
      <c r="C20" s="11" t="s">
        <v>140</v>
      </c>
      <c r="D20" s="12" t="n">
        <v>29.1185240508164</v>
      </c>
      <c r="E20" s="12" t="n">
        <v>3.46255437710736</v>
      </c>
      <c r="F20" s="12" t="n">
        <v>22.7509105390171</v>
      </c>
      <c r="G20" s="12" t="n">
        <v>36.4279117218441</v>
      </c>
      <c r="H20" s="12" t="n">
        <v>11.8912427397235</v>
      </c>
      <c r="I20" s="12" t="n">
        <v>2.78825398910357</v>
      </c>
      <c r="J20" s="13" t="n">
        <v>151</v>
      </c>
      <c r="K20" s="13" t="n">
        <v>481</v>
      </c>
    </row>
    <row r="21" customFormat="false" ht="15" hidden="false" customHeight="false" outlineLevel="0" collapsed="false">
      <c r="B21" s="11"/>
      <c r="C21" s="11" t="s">
        <v>141</v>
      </c>
      <c r="D21" s="12" t="n">
        <v>44.5787532364866</v>
      </c>
      <c r="E21" s="12" t="n">
        <v>2.29835512568583</v>
      </c>
      <c r="F21" s="12" t="n">
        <v>40.1011881379877</v>
      </c>
      <c r="G21" s="12" t="n">
        <v>49.1460669411789</v>
      </c>
      <c r="H21" s="12" t="n">
        <v>5.15571871984226</v>
      </c>
      <c r="I21" s="12" t="n">
        <v>1.8131173342761</v>
      </c>
      <c r="J21" s="13" t="n">
        <v>390</v>
      </c>
      <c r="K21" s="13" t="n">
        <v>849</v>
      </c>
    </row>
    <row r="22" customFormat="false" ht="15" hidden="false" customHeight="false" outlineLevel="0" collapsed="false">
      <c r="B22" s="11"/>
      <c r="C22" s="11" t="s">
        <v>142</v>
      </c>
      <c r="D22" s="12" t="n">
        <v>22.1887139305914</v>
      </c>
      <c r="E22" s="12" t="n">
        <v>2.25801633107755</v>
      </c>
      <c r="F22" s="12" t="n">
        <v>18.0442577721274</v>
      </c>
      <c r="G22" s="12" t="n">
        <v>26.9718048094123</v>
      </c>
      <c r="H22" s="12" t="n">
        <v>10.1764182374015</v>
      </c>
      <c r="I22" s="12" t="n">
        <v>1.9136144365224</v>
      </c>
      <c r="J22" s="13" t="n">
        <v>145</v>
      </c>
      <c r="K22" s="13" t="n">
        <v>649</v>
      </c>
    </row>
    <row r="23" customFormat="false" ht="15" hidden="false" customHeight="false" outlineLevel="0" collapsed="false">
      <c r="B23" s="11"/>
      <c r="C23" s="11" t="s">
        <v>143</v>
      </c>
      <c r="D23" s="12" t="n">
        <v>20.1846468557843</v>
      </c>
      <c r="E23" s="12" t="n">
        <v>2.34330014386446</v>
      </c>
      <c r="F23" s="12" t="n">
        <v>15.9454719384713</v>
      </c>
      <c r="G23" s="12" t="n">
        <v>25.212772361848</v>
      </c>
      <c r="H23" s="12" t="n">
        <v>11.6093195021292</v>
      </c>
      <c r="I23" s="12" t="n">
        <v>2.26657392682332</v>
      </c>
      <c r="J23" s="13" t="n">
        <v>122</v>
      </c>
      <c r="K23" s="13" t="n">
        <v>666</v>
      </c>
    </row>
    <row r="24" customFormat="false" ht="15" hidden="false" customHeight="false" outlineLevel="0" collapsed="false">
      <c r="B24" s="11"/>
      <c r="C24" s="11" t="s">
        <v>144</v>
      </c>
      <c r="D24" s="12" t="n">
        <v>26.163385425052</v>
      </c>
      <c r="E24" s="12" t="n">
        <v>3.96235245065749</v>
      </c>
      <c r="F24" s="12" t="n">
        <v>19.0643086821942</v>
      </c>
      <c r="G24" s="12" t="n">
        <v>34.7703150811918</v>
      </c>
      <c r="H24" s="12" t="n">
        <v>15.1446473240556</v>
      </c>
      <c r="I24" s="12" t="n">
        <v>2.93391612191363</v>
      </c>
      <c r="J24" s="13" t="n">
        <v>86</v>
      </c>
      <c r="K24" s="13" t="n">
        <v>362</v>
      </c>
    </row>
    <row r="25" customFormat="false" ht="15" hidden="false" customHeight="false" outlineLevel="0" collapsed="false">
      <c r="B25" s="11"/>
      <c r="C25" s="11" t="s">
        <v>145</v>
      </c>
      <c r="D25" s="12" t="n">
        <v>49.1003404437009</v>
      </c>
      <c r="E25" s="12" t="n">
        <v>3.9173313007597</v>
      </c>
      <c r="F25" s="12" t="n">
        <v>41.4004018138961</v>
      </c>
      <c r="G25" s="12" t="n">
        <v>56.8432028194765</v>
      </c>
      <c r="H25" s="12" t="n">
        <v>7.97821616990898</v>
      </c>
      <c r="I25" s="12" t="n">
        <v>2.37625032643305</v>
      </c>
      <c r="J25" s="13" t="n">
        <v>193</v>
      </c>
      <c r="K25" s="13" t="n">
        <v>388</v>
      </c>
    </row>
    <row r="26" customFormat="false" ht="15" hidden="false" customHeight="false" outlineLevel="0" collapsed="false">
      <c r="B26" s="11"/>
      <c r="C26" s="11" t="s">
        <v>146</v>
      </c>
      <c r="D26" s="12" t="n">
        <v>21.5099468858843</v>
      </c>
      <c r="E26" s="12" t="n">
        <v>3.1332236735302</v>
      </c>
      <c r="F26" s="12" t="n">
        <v>15.9418808332446</v>
      </c>
      <c r="G26" s="12" t="n">
        <v>28.3664980085052</v>
      </c>
      <c r="H26" s="12" t="n">
        <v>14.566394283318</v>
      </c>
      <c r="I26" s="12" t="n">
        <v>2.75036275544808</v>
      </c>
      <c r="J26" s="13" t="n">
        <v>93</v>
      </c>
      <c r="K26" s="13" t="n">
        <v>474</v>
      </c>
    </row>
    <row r="27" customFormat="false" ht="15" hidden="false" customHeight="false" outlineLevel="0" collapsed="false">
      <c r="B27" s="11"/>
      <c r="C27" s="11" t="s">
        <v>147</v>
      </c>
      <c r="D27" s="12" t="n">
        <v>28.4645058555937</v>
      </c>
      <c r="E27" s="12" t="n">
        <v>2.55066576794567</v>
      </c>
      <c r="F27" s="12" t="n">
        <v>23.7027319631384</v>
      </c>
      <c r="G27" s="12" t="n">
        <v>33.759619100002</v>
      </c>
      <c r="H27" s="12" t="n">
        <v>8.96086438628418</v>
      </c>
      <c r="I27" s="12" t="n">
        <v>2.14709445311628</v>
      </c>
      <c r="J27" s="13" t="n">
        <v>188</v>
      </c>
      <c r="K27" s="13" t="n">
        <v>673</v>
      </c>
    </row>
    <row r="28" customFormat="false" ht="15" hidden="false" customHeight="false" outlineLevel="0" collapsed="false">
      <c r="B28" s="11"/>
      <c r="C28" s="11" t="s">
        <v>148</v>
      </c>
      <c r="D28" s="12" t="n">
        <v>30.9515768112823</v>
      </c>
      <c r="E28" s="12" t="n">
        <v>3.96064979215052</v>
      </c>
      <c r="F28" s="12" t="n">
        <v>23.6422548528321</v>
      </c>
      <c r="G28" s="12" t="n">
        <v>39.3559513499667</v>
      </c>
      <c r="H28" s="12" t="n">
        <v>12.7962779289061</v>
      </c>
      <c r="I28" s="12" t="n">
        <v>2.20200142939931</v>
      </c>
      <c r="J28" s="13" t="n">
        <v>82</v>
      </c>
      <c r="K28" s="13" t="n">
        <v>301</v>
      </c>
    </row>
    <row r="29" customFormat="false" ht="15" hidden="false" customHeight="false" outlineLevel="0" collapsed="false">
      <c r="B29" s="11"/>
      <c r="C29" s="11" t="s">
        <v>149</v>
      </c>
      <c r="D29" s="12" t="n">
        <v>29.5898513788066</v>
      </c>
      <c r="E29" s="12" t="n">
        <v>3.4437737660977</v>
      </c>
      <c r="F29" s="12" t="n">
        <v>23.2331329624181</v>
      </c>
      <c r="G29" s="12" t="n">
        <v>36.8509080873656</v>
      </c>
      <c r="H29" s="12" t="n">
        <v>11.6383611462282</v>
      </c>
      <c r="I29" s="12" t="n">
        <v>2.56155506151461</v>
      </c>
      <c r="J29" s="13" t="n">
        <v>120</v>
      </c>
      <c r="K29" s="13" t="n">
        <v>451</v>
      </c>
    </row>
    <row r="30" customFormat="false" ht="15" hidden="false" customHeight="false" outlineLevel="0" collapsed="false">
      <c r="B30" s="11"/>
      <c r="C30" s="11" t="s">
        <v>150</v>
      </c>
      <c r="D30" s="12" t="n">
        <v>30.8156771300127</v>
      </c>
      <c r="E30" s="12" t="n">
        <v>4.54722927974158</v>
      </c>
      <c r="F30" s="12" t="n">
        <v>22.557599995073</v>
      </c>
      <c r="G30" s="12" t="n">
        <v>40.5153094315071</v>
      </c>
      <c r="H30" s="12" t="n">
        <v>14.7562205450058</v>
      </c>
      <c r="I30" s="12" t="n">
        <v>3.81159585403029</v>
      </c>
      <c r="J30" s="13" t="n">
        <v>120</v>
      </c>
      <c r="K30" s="13" t="n">
        <v>394</v>
      </c>
    </row>
    <row r="31" customFormat="false" ht="15" hidden="false" customHeight="false" outlineLevel="0" collapsed="false">
      <c r="B31" s="11"/>
      <c r="C31" s="11" t="s">
        <v>151</v>
      </c>
      <c r="D31" s="12" t="n">
        <v>8.34340573983357</v>
      </c>
      <c r="E31" s="12" t="n">
        <v>1.08539452528064</v>
      </c>
      <c r="F31" s="12" t="n">
        <v>6.44111257270156</v>
      </c>
      <c r="G31" s="12" t="n">
        <v>10.7430036468997</v>
      </c>
      <c r="H31" s="12" t="n">
        <v>13.0090104583874</v>
      </c>
      <c r="I31" s="12" t="n">
        <v>1.81473603936568</v>
      </c>
      <c r="J31" s="13" t="n">
        <v>93</v>
      </c>
      <c r="K31" s="13" t="n">
        <v>1179</v>
      </c>
    </row>
    <row r="32" customFormat="false" ht="15" hidden="false" customHeight="false" outlineLevel="0" collapsed="false">
      <c r="B32" s="11"/>
      <c r="C32" s="11" t="s">
        <v>152</v>
      </c>
      <c r="D32" s="12" t="n">
        <v>20.1304218165936</v>
      </c>
      <c r="E32" s="12" t="n">
        <v>2.37159919519693</v>
      </c>
      <c r="F32" s="12" t="n">
        <v>15.8500184862027</v>
      </c>
      <c r="G32" s="12" t="n">
        <v>25.2203300087264</v>
      </c>
      <c r="H32" s="12" t="n">
        <v>11.7811698970064</v>
      </c>
      <c r="I32" s="12" t="n">
        <v>2.58868997739878</v>
      </c>
      <c r="J32" s="13" t="n">
        <v>147</v>
      </c>
      <c r="K32" s="13" t="n">
        <v>741</v>
      </c>
    </row>
    <row r="33" customFormat="false" ht="15" hidden="false" customHeight="false" outlineLevel="0" collapsed="false">
      <c r="B33" s="11"/>
      <c r="C33" s="11" t="s">
        <v>153</v>
      </c>
      <c r="D33" s="12" t="n">
        <v>17.66530596519</v>
      </c>
      <c r="E33" s="12" t="n">
        <v>2.86154778391766</v>
      </c>
      <c r="F33" s="12" t="n">
        <v>12.68140503993</v>
      </c>
      <c r="G33" s="12" t="n">
        <v>24.0680326949481</v>
      </c>
      <c r="H33" s="12" t="n">
        <v>16.1986879228496</v>
      </c>
      <c r="I33" s="12" t="n">
        <v>2.76426361390934</v>
      </c>
      <c r="J33" s="13" t="n">
        <v>83</v>
      </c>
      <c r="K33" s="13" t="n">
        <v>492</v>
      </c>
    </row>
    <row r="34" customFormat="false" ht="15" hidden="false" customHeight="false" outlineLevel="0" collapsed="false">
      <c r="B34" s="11"/>
      <c r="C34" s="11" t="s">
        <v>154</v>
      </c>
      <c r="D34" s="12" t="n">
        <v>23.2866569255734</v>
      </c>
      <c r="E34" s="12" t="n">
        <v>2.63687680185913</v>
      </c>
      <c r="F34" s="12" t="n">
        <v>18.472417445188</v>
      </c>
      <c r="G34" s="12" t="n">
        <v>28.910649491059</v>
      </c>
      <c r="H34" s="12" t="n">
        <v>11.3235524115242</v>
      </c>
      <c r="I34" s="12" t="n">
        <v>2.03954321521904</v>
      </c>
      <c r="J34" s="13" t="n">
        <v>125</v>
      </c>
      <c r="K34" s="13" t="n">
        <v>525</v>
      </c>
    </row>
    <row r="35" customFormat="false" ht="15" hidden="false" customHeight="false" outlineLevel="0" collapsed="false">
      <c r="B35" s="11"/>
      <c r="C35" s="11" t="s">
        <v>155</v>
      </c>
      <c r="D35" s="12" t="n">
        <v>29.1641146816751</v>
      </c>
      <c r="E35" s="12" t="n">
        <v>3.70376955176547</v>
      </c>
      <c r="F35" s="12" t="n">
        <v>22.3483233175491</v>
      </c>
      <c r="G35" s="12" t="n">
        <v>37.066346372279</v>
      </c>
      <c r="H35" s="12" t="n">
        <v>12.6997496484702</v>
      </c>
      <c r="I35" s="12" t="n">
        <v>2.28425315404071</v>
      </c>
      <c r="J35" s="13" t="n">
        <v>96</v>
      </c>
      <c r="K35" s="13" t="n">
        <v>345</v>
      </c>
    </row>
    <row r="36" customFormat="false" ht="15" hidden="false" customHeight="false" outlineLevel="0" collapsed="false">
      <c r="B36" s="11"/>
      <c r="C36" s="11" t="s">
        <v>156</v>
      </c>
      <c r="D36" s="12" t="n">
        <v>12.1833058136556</v>
      </c>
      <c r="E36" s="12" t="n">
        <v>1.54929130997218</v>
      </c>
      <c r="F36" s="12" t="n">
        <v>9.43918584722603</v>
      </c>
      <c r="G36" s="12" t="n">
        <v>15.5878696298176</v>
      </c>
      <c r="H36" s="12" t="n">
        <v>12.7165100644168</v>
      </c>
      <c r="I36" s="12" t="n">
        <v>1.61531206308122</v>
      </c>
      <c r="J36" s="13" t="n">
        <v>72</v>
      </c>
      <c r="K36" s="13" t="n">
        <v>721</v>
      </c>
    </row>
    <row r="37" customFormat="false" ht="15" hidden="false" customHeight="false" outlineLevel="0" collapsed="false">
      <c r="B37" s="11"/>
      <c r="C37" s="11" t="s">
        <v>157</v>
      </c>
      <c r="D37" s="12" t="n">
        <v>44.2073701826127</v>
      </c>
      <c r="E37" s="12" t="n">
        <v>2.93639751047654</v>
      </c>
      <c r="F37" s="12" t="n">
        <v>38.469319112955</v>
      </c>
      <c r="G37" s="12" t="n">
        <v>50.1043597210824</v>
      </c>
      <c r="H37" s="12" t="n">
        <v>6.64232569896562</v>
      </c>
      <c r="I37" s="12" t="n">
        <v>1.41234093453657</v>
      </c>
      <c r="J37" s="13" t="n">
        <v>180</v>
      </c>
      <c r="K37" s="13" t="n">
        <v>405</v>
      </c>
    </row>
    <row r="38" customFormat="false" ht="15" hidden="false" customHeight="true" outlineLevel="0" collapsed="false">
      <c r="B38" s="11" t="s">
        <v>158</v>
      </c>
      <c r="C38" s="11" t="s">
        <v>159</v>
      </c>
      <c r="D38" s="12" t="n">
        <v>27.0894221636812</v>
      </c>
      <c r="E38" s="12" t="n">
        <v>1.24888122146476</v>
      </c>
      <c r="F38" s="12" t="n">
        <v>24.7100452002831</v>
      </c>
      <c r="G38" s="12" t="n">
        <v>29.6078143541685</v>
      </c>
      <c r="H38" s="12" t="n">
        <v>4.61021727934506</v>
      </c>
      <c r="I38" s="12" t="n">
        <v>5.05869998776119</v>
      </c>
      <c r="J38" s="13" t="n">
        <v>1736</v>
      </c>
      <c r="K38" s="13" t="n">
        <v>6407</v>
      </c>
    </row>
    <row r="39" customFormat="false" ht="15" hidden="false" customHeight="false" outlineLevel="0" collapsed="false">
      <c r="B39" s="11"/>
      <c r="C39" s="11" t="s">
        <v>160</v>
      </c>
      <c r="D39" s="12" t="n">
        <v>19.3929793572805</v>
      </c>
      <c r="E39" s="12" t="n">
        <v>0.966671852536986</v>
      </c>
      <c r="F39" s="12" t="n">
        <v>17.5666074194878</v>
      </c>
      <c r="G39" s="12" t="n">
        <v>21.3600335072413</v>
      </c>
      <c r="H39" s="12" t="n">
        <v>4.98464848916614</v>
      </c>
      <c r="I39" s="12" t="n">
        <v>3.51553900680167</v>
      </c>
      <c r="J39" s="13" t="n">
        <v>1266</v>
      </c>
      <c r="K39" s="13" t="n">
        <v>5882</v>
      </c>
    </row>
    <row r="40" customFormat="false" ht="15" hidden="false" customHeight="true" outlineLevel="0" collapsed="false">
      <c r="B40" s="11" t="s">
        <v>182</v>
      </c>
      <c r="C40" s="11" t="s">
        <v>183</v>
      </c>
      <c r="D40" s="12" t="n">
        <v>22.6642273819278</v>
      </c>
      <c r="E40" s="12" t="n">
        <v>1.05008740491757</v>
      </c>
      <c r="F40" s="12" t="n">
        <v>20.6714399524242</v>
      </c>
      <c r="G40" s="12" t="n">
        <v>24.7890934351773</v>
      </c>
      <c r="H40" s="12" t="n">
        <v>4.63323715925519</v>
      </c>
      <c r="I40" s="12" t="n">
        <v>3.93888458337459</v>
      </c>
      <c r="J40" s="13" t="n">
        <v>1534</v>
      </c>
      <c r="K40" s="13" t="n">
        <v>6262</v>
      </c>
    </row>
    <row r="41" customFormat="false" ht="15" hidden="false" customHeight="false" outlineLevel="0" collapsed="false">
      <c r="B41" s="11"/>
      <c r="C41" s="11" t="s">
        <v>184</v>
      </c>
      <c r="D41" s="12" t="n">
        <v>23.155589254669</v>
      </c>
      <c r="E41" s="12" t="n">
        <v>0.896551749677158</v>
      </c>
      <c r="F41" s="12" t="n">
        <v>21.4443495266988</v>
      </c>
      <c r="G41" s="12" t="n">
        <v>24.9599957405298</v>
      </c>
      <c r="H41" s="12" t="n">
        <v>3.87185892708984</v>
      </c>
      <c r="I41" s="12" t="n">
        <v>2.72214797938375</v>
      </c>
      <c r="J41" s="13" t="n">
        <v>1468</v>
      </c>
      <c r="K41" s="13" t="n">
        <v>6027</v>
      </c>
    </row>
    <row r="42" customFormat="false" ht="15" hidden="false" customHeight="true" outlineLevel="0" collapsed="false">
      <c r="B42" s="11" t="s">
        <v>185</v>
      </c>
      <c r="C42" s="11" t="s">
        <v>186</v>
      </c>
      <c r="D42" s="12" t="n">
        <v>26.4458080907194</v>
      </c>
      <c r="E42" s="12" t="n">
        <v>1.8855130817397</v>
      </c>
      <c r="F42" s="12" t="n">
        <v>22.912347859239</v>
      </c>
      <c r="G42" s="12" t="n">
        <v>30.3099309129488</v>
      </c>
      <c r="H42" s="12" t="n">
        <v>7.12972383098166</v>
      </c>
      <c r="I42" s="12" t="n">
        <v>2.79631607954193</v>
      </c>
      <c r="J42" s="13" t="n">
        <v>460</v>
      </c>
      <c r="K42" s="13" t="n">
        <v>1531</v>
      </c>
    </row>
    <row r="43" customFormat="false" ht="15" hidden="false" customHeight="false" outlineLevel="0" collapsed="false">
      <c r="B43" s="11"/>
      <c r="C43" s="11" t="s">
        <v>187</v>
      </c>
      <c r="D43" s="12" t="n">
        <v>19.0551954922309</v>
      </c>
      <c r="E43" s="12" t="n">
        <v>2.66839156385753</v>
      </c>
      <c r="F43" s="12" t="n">
        <v>14.3457313600724</v>
      </c>
      <c r="G43" s="12" t="n">
        <v>24.8619460785681</v>
      </c>
      <c r="H43" s="12" t="n">
        <v>14.0034856370037</v>
      </c>
      <c r="I43" s="12" t="n">
        <v>2.12812756042181</v>
      </c>
      <c r="J43" s="13" t="n">
        <v>98</v>
      </c>
      <c r="K43" s="13" t="n">
        <v>462</v>
      </c>
    </row>
    <row r="44" customFormat="false" ht="15" hidden="false" customHeight="false" outlineLevel="0" collapsed="false">
      <c r="B44" s="11"/>
      <c r="C44" s="11" t="s">
        <v>188</v>
      </c>
      <c r="D44" s="12" t="n">
        <v>33.4720823026741</v>
      </c>
      <c r="E44" s="12" t="n">
        <v>4.90341946253838</v>
      </c>
      <c r="F44" s="12" t="n">
        <v>24.5858642414854</v>
      </c>
      <c r="G44" s="12" t="n">
        <v>43.7086019104329</v>
      </c>
      <c r="H44" s="12" t="n">
        <v>14.6492812075413</v>
      </c>
      <c r="I44" s="12" t="n">
        <v>3.81141410918551</v>
      </c>
      <c r="J44" s="13" t="n">
        <v>107</v>
      </c>
      <c r="K44" s="13" t="n">
        <v>354</v>
      </c>
    </row>
    <row r="45" customFormat="false" ht="15" hidden="false" customHeight="false" outlineLevel="0" collapsed="false">
      <c r="B45" s="11"/>
      <c r="C45" s="11" t="s">
        <v>189</v>
      </c>
      <c r="D45" s="12" t="n">
        <v>22.1950502772302</v>
      </c>
      <c r="E45" s="12" t="n">
        <v>0.803390417428278</v>
      </c>
      <c r="F45" s="12" t="n">
        <v>20.6597002933487</v>
      </c>
      <c r="G45" s="12" t="n">
        <v>23.8102594531805</v>
      </c>
      <c r="H45" s="12" t="n">
        <v>3.61968280041462</v>
      </c>
      <c r="I45" s="12" t="n">
        <v>3.63666063324078</v>
      </c>
      <c r="J45" s="13" t="n">
        <v>2294</v>
      </c>
      <c r="K45" s="13" t="n">
        <v>9731</v>
      </c>
    </row>
    <row r="46" customFormat="false" ht="15" hidden="false" customHeight="false" outlineLevel="0" collapsed="false">
      <c r="B46" s="11"/>
      <c r="C46" s="11" t="s">
        <v>190</v>
      </c>
      <c r="D46" s="12" t="n">
        <v>13.555078676857</v>
      </c>
      <c r="E46" s="12" t="n">
        <v>3.09949165751237</v>
      </c>
      <c r="F46" s="12" t="n">
        <v>8.51552416943327</v>
      </c>
      <c r="G46" s="12" t="n">
        <v>20.8958638151937</v>
      </c>
      <c r="H46" s="12" t="n">
        <v>22.8659068043938</v>
      </c>
      <c r="I46" s="12" t="n">
        <v>1.72170488703621</v>
      </c>
      <c r="J46" s="13" t="n">
        <v>43</v>
      </c>
      <c r="K46" s="13" t="n">
        <v>211</v>
      </c>
    </row>
    <row r="47" customFormat="false" ht="15" hidden="false" customHeight="true" outlineLevel="0" collapsed="false">
      <c r="B47" s="11" t="s">
        <v>161</v>
      </c>
      <c r="C47" s="11" t="s">
        <v>162</v>
      </c>
      <c r="D47" s="12" t="n">
        <v>27.1354479688054</v>
      </c>
      <c r="E47" s="12" t="n">
        <v>1.42220283496511</v>
      </c>
      <c r="F47" s="12" t="n">
        <v>24.4373193879834</v>
      </c>
      <c r="G47" s="12" t="n">
        <v>30.0131525296874</v>
      </c>
      <c r="H47" s="12" t="n">
        <v>5.24112532286202</v>
      </c>
      <c r="I47" s="12" t="n">
        <v>2.63828147099073</v>
      </c>
      <c r="J47" s="13" t="n">
        <v>760</v>
      </c>
      <c r="K47" s="13" t="n">
        <v>2580</v>
      </c>
    </row>
    <row r="48" customFormat="false" ht="15" hidden="false" customHeight="false" outlineLevel="0" collapsed="false">
      <c r="B48" s="11"/>
      <c r="C48" s="11" t="s">
        <v>163</v>
      </c>
      <c r="D48" s="12" t="n">
        <v>27.4399559682739</v>
      </c>
      <c r="E48" s="12" t="n">
        <v>1.72288668089698</v>
      </c>
      <c r="F48" s="12" t="n">
        <v>24.1928390515463</v>
      </c>
      <c r="G48" s="12" t="n">
        <v>30.9449893550757</v>
      </c>
      <c r="H48" s="12" t="n">
        <v>6.27875162368696</v>
      </c>
      <c r="I48" s="12" t="n">
        <v>3.29476734667557</v>
      </c>
      <c r="J48" s="13" t="n">
        <v>657</v>
      </c>
      <c r="K48" s="13" t="n">
        <v>2211</v>
      </c>
    </row>
    <row r="49" customFormat="false" ht="15" hidden="false" customHeight="false" outlineLevel="0" collapsed="false">
      <c r="B49" s="11"/>
      <c r="C49" s="11" t="s">
        <v>164</v>
      </c>
      <c r="D49" s="12" t="n">
        <v>23.6885932274512</v>
      </c>
      <c r="E49" s="12" t="n">
        <v>1.47396209358377</v>
      </c>
      <c r="F49" s="12" t="n">
        <v>20.9201429628595</v>
      </c>
      <c r="G49" s="12" t="n">
        <v>26.6997098891248</v>
      </c>
      <c r="H49" s="12" t="n">
        <v>6.22224409626692</v>
      </c>
      <c r="I49" s="12" t="n">
        <v>2.72094850024195</v>
      </c>
      <c r="J49" s="13" t="n">
        <v>619</v>
      </c>
      <c r="K49" s="13" t="n">
        <v>2265</v>
      </c>
    </row>
    <row r="50" customFormat="false" ht="15" hidden="false" customHeight="false" outlineLevel="0" collapsed="false">
      <c r="B50" s="11"/>
      <c r="C50" s="11" t="s">
        <v>165</v>
      </c>
      <c r="D50" s="12" t="n">
        <v>22.7185796879831</v>
      </c>
      <c r="E50" s="12" t="n">
        <v>1.49159255687479</v>
      </c>
      <c r="F50" s="12" t="n">
        <v>19.9265872963188</v>
      </c>
      <c r="G50" s="12" t="n">
        <v>25.7758417501406</v>
      </c>
      <c r="H50" s="12" t="n">
        <v>6.56551851990888</v>
      </c>
      <c r="I50" s="12" t="n">
        <v>2.99058496951092</v>
      </c>
      <c r="J50" s="13" t="n">
        <v>559</v>
      </c>
      <c r="K50" s="13" t="n">
        <v>2361</v>
      </c>
    </row>
    <row r="51" customFormat="false" ht="15" hidden="false" customHeight="false" outlineLevel="0" collapsed="false">
      <c r="B51" s="11"/>
      <c r="C51" s="11" t="s">
        <v>166</v>
      </c>
      <c r="D51" s="12" t="n">
        <v>13.0691494362226</v>
      </c>
      <c r="E51" s="12" t="n">
        <v>1.02031435674955</v>
      </c>
      <c r="F51" s="12" t="n">
        <v>11.1948535738189</v>
      </c>
      <c r="G51" s="12" t="n">
        <v>15.2035253966982</v>
      </c>
      <c r="H51" s="12" t="n">
        <v>7.80704484043647</v>
      </c>
      <c r="I51" s="12" t="n">
        <v>2.57210773307464</v>
      </c>
      <c r="J51" s="13" t="n">
        <v>397</v>
      </c>
      <c r="K51" s="13" t="n">
        <v>2808</v>
      </c>
    </row>
    <row r="52" customFormat="false" ht="15" hidden="false" customHeight="true" outlineLevel="0" collapsed="false">
      <c r="B52" s="11" t="s">
        <v>167</v>
      </c>
      <c r="C52" s="11" t="s">
        <v>168</v>
      </c>
      <c r="D52" s="12" t="n">
        <v>20.3770552499692</v>
      </c>
      <c r="E52" s="12" t="n">
        <v>0.839652153766805</v>
      </c>
      <c r="F52" s="12" t="n">
        <v>18.7799859720758</v>
      </c>
      <c r="G52" s="12" t="n">
        <v>22.0730303344638</v>
      </c>
      <c r="H52" s="12" t="n">
        <v>4.12057651837634</v>
      </c>
      <c r="I52" s="12" t="n">
        <v>3.46102657877549</v>
      </c>
      <c r="J52" s="13" t="n">
        <v>1723</v>
      </c>
      <c r="K52" s="13" t="n">
        <v>7966</v>
      </c>
    </row>
    <row r="53" customFormat="false" ht="15" hidden="false" customHeight="false" outlineLevel="0" collapsed="false">
      <c r="B53" s="11"/>
      <c r="C53" s="11" t="s">
        <v>169</v>
      </c>
      <c r="D53" s="12" t="n">
        <v>27.4548640015136</v>
      </c>
      <c r="E53" s="12" t="n">
        <v>1.20121249409874</v>
      </c>
      <c r="F53" s="12" t="n">
        <v>25.1629414077732</v>
      </c>
      <c r="G53" s="12" t="n">
        <v>29.8722147016799</v>
      </c>
      <c r="H53" s="12" t="n">
        <v>4.37522653192715</v>
      </c>
      <c r="I53" s="12" t="n">
        <v>3.08473415875185</v>
      </c>
      <c r="J53" s="13" t="n">
        <v>1269</v>
      </c>
      <c r="K53" s="13" t="n">
        <v>4259</v>
      </c>
    </row>
    <row r="54" customFormat="false" ht="15" hidden="false" customHeight="true" outlineLevel="0" collapsed="false">
      <c r="B54" s="11" t="s">
        <v>170</v>
      </c>
      <c r="C54" s="11" t="s">
        <v>171</v>
      </c>
      <c r="D54" s="12" t="n">
        <v>21.2094524755483</v>
      </c>
      <c r="E54" s="12" t="n">
        <v>0.911654970714571</v>
      </c>
      <c r="F54" s="12" t="n">
        <v>19.4767755687876</v>
      </c>
      <c r="G54" s="12" t="n">
        <v>23.0521429697012</v>
      </c>
      <c r="H54" s="12" t="n">
        <v>4.29834278732838</v>
      </c>
      <c r="I54" s="12" t="n">
        <v>3.8688438743818</v>
      </c>
      <c r="J54" s="13" t="n">
        <v>1736</v>
      </c>
      <c r="K54" s="13" t="n">
        <v>7780</v>
      </c>
    </row>
    <row r="55" customFormat="false" ht="15" hidden="false" customHeight="false" outlineLevel="0" collapsed="false">
      <c r="B55" s="11"/>
      <c r="C55" s="11" t="s">
        <v>170</v>
      </c>
      <c r="D55" s="12" t="n">
        <v>25.2595513780598</v>
      </c>
      <c r="E55" s="12" t="n">
        <v>1.20038852175361</v>
      </c>
      <c r="F55" s="12" t="n">
        <v>22.9787156565076</v>
      </c>
      <c r="G55" s="12" t="n">
        <v>27.6854025912557</v>
      </c>
      <c r="H55" s="12" t="n">
        <v>4.7522163152757</v>
      </c>
      <c r="I55" s="12" t="n">
        <v>3.44069552050242</v>
      </c>
      <c r="J55" s="13" t="n">
        <v>1266</v>
      </c>
      <c r="K55" s="13" t="n">
        <v>4509</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3"/>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0" min="10" style="0" width="15.71"/>
  </cols>
  <sheetData>
    <row r="1" customFormat="false" ht="69.75" hidden="false" customHeight="true" outlineLevel="0" collapsed="false"/>
    <row r="2" customFormat="false" ht="15" hidden="false" customHeight="false" outlineLevel="0" collapsed="false">
      <c r="B2" s="7" t="s">
        <v>107</v>
      </c>
      <c r="C2" s="8" t="s">
        <v>283</v>
      </c>
      <c r="J2" s="9" t="str">
        <f aca="false">HYPERLINK("#'INDICE'!A1", "Índice")</f>
        <v>Índice</v>
      </c>
    </row>
    <row r="3" customFormat="false" ht="15" hidden="false" customHeight="false" outlineLevel="0" collapsed="false">
      <c r="B3" s="7" t="s">
        <v>109</v>
      </c>
      <c r="C3" s="8" t="s">
        <v>88</v>
      </c>
    </row>
    <row r="4" customFormat="false" ht="15" hidden="false" customHeight="false" outlineLevel="0" collapsed="false">
      <c r="B4" s="7" t="s">
        <v>110</v>
      </c>
      <c r="C4" s="8" t="s">
        <v>284</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244</v>
      </c>
    </row>
    <row r="9" customFormat="false" ht="15" hidden="false" customHeight="true" outlineLevel="0" collapsed="false">
      <c r="B9" s="11" t="s">
        <v>125</v>
      </c>
      <c r="C9" s="11" t="s">
        <v>126</v>
      </c>
      <c r="D9" s="12" t="n">
        <v>20.8000389632758</v>
      </c>
      <c r="E9" s="12" t="n">
        <v>0.0540242090383507</v>
      </c>
      <c r="F9" s="12" t="n">
        <v>20.6941056527982</v>
      </c>
      <c r="G9" s="12" t="n">
        <v>20.9059722737534</v>
      </c>
      <c r="H9" s="12" t="n">
        <v>0.259731287685254</v>
      </c>
      <c r="I9" s="12" t="n">
        <v>2.64990414766345</v>
      </c>
      <c r="J9" s="13" t="n">
        <v>18858</v>
      </c>
    </row>
    <row r="10" customFormat="false" ht="15" hidden="false" customHeight="true" outlineLevel="0" collapsed="false">
      <c r="B10" s="11" t="s">
        <v>127</v>
      </c>
      <c r="C10" s="11" t="s">
        <v>128</v>
      </c>
      <c r="D10" s="12" t="n">
        <v>21.133494149922</v>
      </c>
      <c r="E10" s="12" t="n">
        <v>0.0743088183122693</v>
      </c>
      <c r="F10" s="12" t="n">
        <v>20.9877857858086</v>
      </c>
      <c r="G10" s="12" t="n">
        <v>21.2792025140354</v>
      </c>
      <c r="H10" s="12" t="n">
        <v>0.351616338429978</v>
      </c>
      <c r="I10" s="12" t="n">
        <v>2.8279096762417</v>
      </c>
      <c r="J10" s="13" t="n">
        <v>11566</v>
      </c>
    </row>
    <row r="11" customFormat="false" ht="15" hidden="false" customHeight="false" outlineLevel="0" collapsed="false">
      <c r="B11" s="11"/>
      <c r="C11" s="11" t="s">
        <v>129</v>
      </c>
      <c r="D11" s="12" t="n">
        <v>20.1878170610985</v>
      </c>
      <c r="E11" s="12" t="n">
        <v>0.0763565540193835</v>
      </c>
      <c r="F11" s="12" t="n">
        <v>20.038093396691</v>
      </c>
      <c r="G11" s="12" t="n">
        <v>20.3375407255059</v>
      </c>
      <c r="H11" s="12" t="n">
        <v>0.378230859672892</v>
      </c>
      <c r="I11" s="12" t="n">
        <v>2.5209829272082</v>
      </c>
      <c r="J11" s="13" t="n">
        <v>7292</v>
      </c>
    </row>
    <row r="12" customFormat="false" ht="15" hidden="false" customHeight="true" outlineLevel="0" collapsed="false">
      <c r="B12" s="11" t="s">
        <v>130</v>
      </c>
      <c r="C12" s="11" t="s">
        <v>131</v>
      </c>
      <c r="D12" s="12" t="n">
        <v>21.640982599568</v>
      </c>
      <c r="E12" s="12" t="n">
        <v>0.0722572821272354</v>
      </c>
      <c r="F12" s="12" t="n">
        <v>21.4992969879116</v>
      </c>
      <c r="G12" s="12" t="n">
        <v>21.7826682112244</v>
      </c>
      <c r="H12" s="12" t="n">
        <v>0.333890948781031</v>
      </c>
      <c r="I12" s="12" t="n">
        <v>2.07260868525597</v>
      </c>
      <c r="J12" s="13" t="n">
        <v>9552</v>
      </c>
    </row>
    <row r="13" customFormat="false" ht="15" hidden="false" customHeight="false" outlineLevel="0" collapsed="false">
      <c r="B13" s="11"/>
      <c r="C13" s="11" t="s">
        <v>132</v>
      </c>
      <c r="D13" s="12" t="n">
        <v>20.3031643483082</v>
      </c>
      <c r="E13" s="12" t="n">
        <v>0.0835701722910122</v>
      </c>
      <c r="F13" s="12" t="n">
        <v>20.1392958684997</v>
      </c>
      <c r="G13" s="12" t="n">
        <v>20.4670328281167</v>
      </c>
      <c r="H13" s="12" t="n">
        <v>0.411611563879085</v>
      </c>
      <c r="I13" s="12" t="n">
        <v>2.15701590256269</v>
      </c>
      <c r="J13" s="13" t="n">
        <v>5577</v>
      </c>
    </row>
    <row r="14" customFormat="false" ht="15" hidden="false" customHeight="false" outlineLevel="0" collapsed="false">
      <c r="B14" s="11"/>
      <c r="C14" s="11" t="s">
        <v>133</v>
      </c>
      <c r="D14" s="12" t="n">
        <v>19.8055497635932</v>
      </c>
      <c r="E14" s="12" t="n">
        <v>0.0791823838390141</v>
      </c>
      <c r="F14" s="12" t="n">
        <v>19.6502850739127</v>
      </c>
      <c r="G14" s="12" t="n">
        <v>19.9608144532738</v>
      </c>
      <c r="H14" s="12" t="n">
        <v>0.399798969400829</v>
      </c>
      <c r="I14" s="12" t="n">
        <v>1.47542743739038</v>
      </c>
      <c r="J14" s="13" t="n">
        <v>3729</v>
      </c>
    </row>
    <row r="15" customFormat="false" ht="15" hidden="false" customHeight="true" outlineLevel="0" collapsed="false">
      <c r="B15" s="11" t="s">
        <v>134</v>
      </c>
      <c r="C15" s="11" t="s">
        <v>135</v>
      </c>
      <c r="D15" s="12" t="n">
        <v>21.8333104390488</v>
      </c>
      <c r="E15" s="12" t="n">
        <v>0.179655047404864</v>
      </c>
      <c r="F15" s="12" t="n">
        <v>21.4810340382578</v>
      </c>
      <c r="G15" s="12" t="n">
        <v>22.1855868398398</v>
      </c>
      <c r="H15" s="12" t="n">
        <v>0.822848408199024</v>
      </c>
      <c r="I15" s="12" t="n">
        <v>1.14296308479764</v>
      </c>
      <c r="J15" s="13" t="n">
        <v>905</v>
      </c>
    </row>
    <row r="16" customFormat="false" ht="15" hidden="false" customHeight="false" outlineLevel="0" collapsed="false">
      <c r="B16" s="11"/>
      <c r="C16" s="11" t="s">
        <v>136</v>
      </c>
      <c r="D16" s="12" t="n">
        <v>21.2666648110086</v>
      </c>
      <c r="E16" s="12" t="n">
        <v>0.191726438021314</v>
      </c>
      <c r="F16" s="12" t="n">
        <v>20.8907182372927</v>
      </c>
      <c r="G16" s="12" t="n">
        <v>21.6426113847245</v>
      </c>
      <c r="H16" s="12" t="n">
        <v>0.901535053686781</v>
      </c>
      <c r="I16" s="12" t="n">
        <v>1.30991677618699</v>
      </c>
      <c r="J16" s="13" t="n">
        <v>727</v>
      </c>
    </row>
    <row r="17" customFormat="false" ht="15" hidden="false" customHeight="false" outlineLevel="0" collapsed="false">
      <c r="B17" s="11"/>
      <c r="C17" s="11" t="s">
        <v>137</v>
      </c>
      <c r="D17" s="12" t="n">
        <v>20.9446051387463</v>
      </c>
      <c r="E17" s="12" t="n">
        <v>0.176727831713031</v>
      </c>
      <c r="F17" s="12" t="n">
        <v>20.5980685656036</v>
      </c>
      <c r="G17" s="12" t="n">
        <v>21.2911417118889</v>
      </c>
      <c r="H17" s="12" t="n">
        <v>0.843786887087666</v>
      </c>
      <c r="I17" s="12" t="n">
        <v>1.12497242209895</v>
      </c>
      <c r="J17" s="13" t="n">
        <v>720</v>
      </c>
    </row>
    <row r="18" customFormat="false" ht="15" hidden="false" customHeight="false" outlineLevel="0" collapsed="false">
      <c r="B18" s="11"/>
      <c r="C18" s="11" t="s">
        <v>138</v>
      </c>
      <c r="D18" s="12" t="n">
        <v>21.3258598830678</v>
      </c>
      <c r="E18" s="12" t="n">
        <v>0.215375537807219</v>
      </c>
      <c r="F18" s="12" t="n">
        <v>20.9035409982209</v>
      </c>
      <c r="G18" s="12" t="n">
        <v>21.7481787679148</v>
      </c>
      <c r="H18" s="12" t="n">
        <v>1.00992662892914</v>
      </c>
      <c r="I18" s="12" t="n">
        <v>1.18577873126471</v>
      </c>
      <c r="J18" s="13" t="n">
        <v>586</v>
      </c>
    </row>
    <row r="19" customFormat="false" ht="15" hidden="false" customHeight="false" outlineLevel="0" collapsed="false">
      <c r="B19" s="11"/>
      <c r="C19" s="11" t="s">
        <v>139</v>
      </c>
      <c r="D19" s="12" t="n">
        <v>21.2269218262435</v>
      </c>
      <c r="E19" s="12" t="n">
        <v>0.188664340295172</v>
      </c>
      <c r="F19" s="12" t="n">
        <v>20.8569795634636</v>
      </c>
      <c r="G19" s="12" t="n">
        <v>21.5968640890234</v>
      </c>
      <c r="H19" s="12" t="n">
        <v>0.888797451837413</v>
      </c>
      <c r="I19" s="12" t="n">
        <v>0.902195157869057</v>
      </c>
      <c r="J19" s="13" t="n">
        <v>490</v>
      </c>
    </row>
    <row r="20" customFormat="false" ht="15" hidden="false" customHeight="false" outlineLevel="0" collapsed="false">
      <c r="B20" s="11"/>
      <c r="C20" s="11" t="s">
        <v>140</v>
      </c>
      <c r="D20" s="12" t="n">
        <v>21.7189606132402</v>
      </c>
      <c r="E20" s="12" t="n">
        <v>0.209004618966843</v>
      </c>
      <c r="F20" s="12" t="n">
        <v>21.3091341375475</v>
      </c>
      <c r="G20" s="12" t="n">
        <v>22.1287870889328</v>
      </c>
      <c r="H20" s="12" t="n">
        <v>0.96231409361013</v>
      </c>
      <c r="I20" s="12" t="n">
        <v>1.56516720612358</v>
      </c>
      <c r="J20" s="13" t="n">
        <v>715</v>
      </c>
    </row>
    <row r="21" customFormat="false" ht="15" hidden="false" customHeight="false" outlineLevel="0" collapsed="false">
      <c r="B21" s="11"/>
      <c r="C21" s="11" t="s">
        <v>141</v>
      </c>
      <c r="D21" s="12" t="n">
        <v>20.6316222748141</v>
      </c>
      <c r="E21" s="12" t="n">
        <v>0.130460862021788</v>
      </c>
      <c r="F21" s="12" t="n">
        <v>20.375808237964</v>
      </c>
      <c r="G21" s="12" t="n">
        <v>20.8874363116641</v>
      </c>
      <c r="H21" s="12" t="n">
        <v>0.63233448288285</v>
      </c>
      <c r="I21" s="12" t="n">
        <v>1.13703111834276</v>
      </c>
      <c r="J21" s="13" t="n">
        <v>1264</v>
      </c>
    </row>
    <row r="22" customFormat="false" ht="15" hidden="false" customHeight="false" outlineLevel="0" collapsed="false">
      <c r="B22" s="11"/>
      <c r="C22" s="11" t="s">
        <v>142</v>
      </c>
      <c r="D22" s="12" t="n">
        <v>19.4390262346608</v>
      </c>
      <c r="E22" s="12" t="n">
        <v>0.151160027231828</v>
      </c>
      <c r="F22" s="12" t="n">
        <v>19.1426242626266</v>
      </c>
      <c r="G22" s="12" t="n">
        <v>19.735428206695</v>
      </c>
      <c r="H22" s="12" t="n">
        <v>0.777611107712286</v>
      </c>
      <c r="I22" s="12" t="n">
        <v>1.26293963126518</v>
      </c>
      <c r="J22" s="13" t="n">
        <v>960</v>
      </c>
    </row>
    <row r="23" customFormat="false" ht="15" hidden="false" customHeight="false" outlineLevel="0" collapsed="false">
      <c r="B23" s="11"/>
      <c r="C23" s="11" t="s">
        <v>143</v>
      </c>
      <c r="D23" s="12" t="n">
        <v>20.6314618265814</v>
      </c>
      <c r="E23" s="12" t="n">
        <v>0.153710724449566</v>
      </c>
      <c r="F23" s="12" t="n">
        <v>20.330058322732</v>
      </c>
      <c r="G23" s="12" t="n">
        <v>20.9328653304309</v>
      </c>
      <c r="H23" s="12" t="n">
        <v>0.745030699916407</v>
      </c>
      <c r="I23" s="12" t="n">
        <v>1.27900646939499</v>
      </c>
      <c r="J23" s="13" t="n">
        <v>992</v>
      </c>
    </row>
    <row r="24" customFormat="false" ht="15" hidden="false" customHeight="false" outlineLevel="0" collapsed="false">
      <c r="B24" s="11"/>
      <c r="C24" s="11" t="s">
        <v>144</v>
      </c>
      <c r="D24" s="12" t="n">
        <v>21.7278983908697</v>
      </c>
      <c r="E24" s="12" t="n">
        <v>0.237905832556923</v>
      </c>
      <c r="F24" s="12" t="n">
        <v>21.2614010025082</v>
      </c>
      <c r="G24" s="12" t="n">
        <v>22.1943957792313</v>
      </c>
      <c r="H24" s="12" t="n">
        <v>1.09493255296561</v>
      </c>
      <c r="I24" s="12" t="n">
        <v>1.33503464782484</v>
      </c>
      <c r="J24" s="13" t="n">
        <v>565</v>
      </c>
    </row>
    <row r="25" customFormat="false" ht="15" hidden="false" customHeight="false" outlineLevel="0" collapsed="false">
      <c r="B25" s="11"/>
      <c r="C25" s="11" t="s">
        <v>145</v>
      </c>
      <c r="D25" s="12" t="n">
        <v>21.3543528798556</v>
      </c>
      <c r="E25" s="12" t="n">
        <v>0.202476342345845</v>
      </c>
      <c r="F25" s="12" t="n">
        <v>20.9573273681472</v>
      </c>
      <c r="G25" s="12" t="n">
        <v>21.751378391564</v>
      </c>
      <c r="H25" s="12" t="n">
        <v>0.948173627573839</v>
      </c>
      <c r="I25" s="12" t="n">
        <v>1.21815707125037</v>
      </c>
      <c r="J25" s="13" t="n">
        <v>619</v>
      </c>
    </row>
    <row r="26" customFormat="false" ht="15" hidden="false" customHeight="false" outlineLevel="0" collapsed="false">
      <c r="B26" s="11"/>
      <c r="C26" s="11" t="s">
        <v>146</v>
      </c>
      <c r="D26" s="12" t="n">
        <v>19.9719894249897</v>
      </c>
      <c r="E26" s="12" t="n">
        <v>0.17097163554299</v>
      </c>
      <c r="F26" s="12" t="n">
        <v>19.6367398827339</v>
      </c>
      <c r="G26" s="12" t="n">
        <v>20.3072389672456</v>
      </c>
      <c r="H26" s="12" t="n">
        <v>0.856057110310021</v>
      </c>
      <c r="I26" s="12" t="n">
        <v>1.22802445700575</v>
      </c>
      <c r="J26" s="13" t="n">
        <v>697</v>
      </c>
    </row>
    <row r="27" customFormat="false" ht="15" hidden="false" customHeight="false" outlineLevel="0" collapsed="false">
      <c r="B27" s="11"/>
      <c r="C27" s="11" t="s">
        <v>147</v>
      </c>
      <c r="D27" s="12" t="n">
        <v>20.0572710680319</v>
      </c>
      <c r="E27" s="12" t="n">
        <v>0.172603814041016</v>
      </c>
      <c r="F27" s="12" t="n">
        <v>19.7188210703754</v>
      </c>
      <c r="G27" s="12" t="n">
        <v>20.3957210656885</v>
      </c>
      <c r="H27" s="12" t="n">
        <v>0.860554825507237</v>
      </c>
      <c r="I27" s="12" t="n">
        <v>1.73028785292809</v>
      </c>
      <c r="J27" s="13" t="n">
        <v>1048</v>
      </c>
    </row>
    <row r="28" customFormat="false" ht="15" hidden="false" customHeight="false" outlineLevel="0" collapsed="false">
      <c r="B28" s="11"/>
      <c r="C28" s="11" t="s">
        <v>148</v>
      </c>
      <c r="D28" s="12" t="n">
        <v>18.9397584601842</v>
      </c>
      <c r="E28" s="12" t="n">
        <v>0.174635400537548</v>
      </c>
      <c r="F28" s="12" t="n">
        <v>18.5973248283952</v>
      </c>
      <c r="G28" s="12" t="n">
        <v>19.2821920919731</v>
      </c>
      <c r="H28" s="12" t="n">
        <v>0.922057168282653</v>
      </c>
      <c r="I28" s="12" t="n">
        <v>1.2009152005192</v>
      </c>
      <c r="J28" s="13" t="n">
        <v>446</v>
      </c>
    </row>
    <row r="29" customFormat="false" ht="15" hidden="false" customHeight="false" outlineLevel="0" collapsed="false">
      <c r="B29" s="11"/>
      <c r="C29" s="11" t="s">
        <v>149</v>
      </c>
      <c r="D29" s="12" t="n">
        <v>20.1910853931124</v>
      </c>
      <c r="E29" s="12" t="n">
        <v>0.201395207978506</v>
      </c>
      <c r="F29" s="12" t="n">
        <v>19.7961798225312</v>
      </c>
      <c r="G29" s="12" t="n">
        <v>20.5859909636937</v>
      </c>
      <c r="H29" s="12" t="n">
        <v>0.997446170215325</v>
      </c>
      <c r="I29" s="12" t="n">
        <v>1.57429102832163</v>
      </c>
      <c r="J29" s="13" t="n">
        <v>693</v>
      </c>
    </row>
    <row r="30" customFormat="false" ht="15" hidden="false" customHeight="false" outlineLevel="0" collapsed="false">
      <c r="B30" s="11"/>
      <c r="C30" s="11" t="s">
        <v>150</v>
      </c>
      <c r="D30" s="12" t="n">
        <v>19.9596368445677</v>
      </c>
      <c r="E30" s="12" t="n">
        <v>0.207255792431286</v>
      </c>
      <c r="F30" s="12" t="n">
        <v>19.5532395534511</v>
      </c>
      <c r="G30" s="12" t="n">
        <v>20.3660341356844</v>
      </c>
      <c r="H30" s="12" t="n">
        <v>1.03837456585636</v>
      </c>
      <c r="I30" s="12" t="n">
        <v>1.34955950340072</v>
      </c>
      <c r="J30" s="13" t="n">
        <v>575</v>
      </c>
    </row>
    <row r="31" customFormat="false" ht="15" hidden="false" customHeight="false" outlineLevel="0" collapsed="false">
      <c r="B31" s="11"/>
      <c r="C31" s="11" t="s">
        <v>151</v>
      </c>
      <c r="D31" s="12" t="n">
        <v>22.075729435763</v>
      </c>
      <c r="E31" s="12" t="n">
        <v>0.164617936537859</v>
      </c>
      <c r="F31" s="12" t="n">
        <v>21.7529385371666</v>
      </c>
      <c r="G31" s="12" t="n">
        <v>22.3985203343594</v>
      </c>
      <c r="H31" s="12" t="n">
        <v>0.745696476380868</v>
      </c>
      <c r="I31" s="12" t="n">
        <v>1.93441472753993</v>
      </c>
      <c r="J31" s="13" t="n">
        <v>1953</v>
      </c>
    </row>
    <row r="32" customFormat="false" ht="15" hidden="false" customHeight="false" outlineLevel="0" collapsed="false">
      <c r="B32" s="11"/>
      <c r="C32" s="11" t="s">
        <v>152</v>
      </c>
      <c r="D32" s="12" t="n">
        <v>21.797946482242</v>
      </c>
      <c r="E32" s="12" t="n">
        <v>0.192374932674065</v>
      </c>
      <c r="F32" s="12" t="n">
        <v>21.4207283085042</v>
      </c>
      <c r="G32" s="12" t="n">
        <v>22.1751646559797</v>
      </c>
      <c r="H32" s="12" t="n">
        <v>0.882536952876669</v>
      </c>
      <c r="I32" s="12" t="n">
        <v>1.74459355473484</v>
      </c>
      <c r="J32" s="13" t="n">
        <v>1177</v>
      </c>
    </row>
    <row r="33" customFormat="false" ht="15" hidden="false" customHeight="false" outlineLevel="0" collapsed="false">
      <c r="B33" s="11"/>
      <c r="C33" s="11" t="s">
        <v>153</v>
      </c>
      <c r="D33" s="12" t="n">
        <v>20.20880021408</v>
      </c>
      <c r="E33" s="12" t="n">
        <v>0.202909536262487</v>
      </c>
      <c r="F33" s="12" t="n">
        <v>19.8109252745598</v>
      </c>
      <c r="G33" s="12" t="n">
        <v>20.6066751536003</v>
      </c>
      <c r="H33" s="12" t="n">
        <v>1.00406522956823</v>
      </c>
      <c r="I33" s="12" t="n">
        <v>1.53403975946683</v>
      </c>
      <c r="J33" s="13" t="n">
        <v>727</v>
      </c>
    </row>
    <row r="34" customFormat="false" ht="15" hidden="false" customHeight="false" outlineLevel="0" collapsed="false">
      <c r="B34" s="11"/>
      <c r="C34" s="11" t="s">
        <v>154</v>
      </c>
      <c r="D34" s="12" t="n">
        <v>19.9544912695591</v>
      </c>
      <c r="E34" s="12" t="n">
        <v>0.161831265795171</v>
      </c>
      <c r="F34" s="12" t="n">
        <v>19.6371646112032</v>
      </c>
      <c r="G34" s="12" t="n">
        <v>20.2718179279151</v>
      </c>
      <c r="H34" s="12" t="n">
        <v>0.811001711890528</v>
      </c>
      <c r="I34" s="12" t="n">
        <v>1.28587242204529</v>
      </c>
      <c r="J34" s="13" t="n">
        <v>795</v>
      </c>
    </row>
    <row r="35" customFormat="false" ht="15" hidden="false" customHeight="false" outlineLevel="0" collapsed="false">
      <c r="B35" s="11"/>
      <c r="C35" s="11" t="s">
        <v>155</v>
      </c>
      <c r="D35" s="12" t="n">
        <v>19.9740611924811</v>
      </c>
      <c r="E35" s="12" t="n">
        <v>0.189402049243724</v>
      </c>
      <c r="F35" s="12" t="n">
        <v>19.6026723939262</v>
      </c>
      <c r="G35" s="12" t="n">
        <v>20.345449991036</v>
      </c>
      <c r="H35" s="12" t="n">
        <v>0.948240057034673</v>
      </c>
      <c r="I35" s="12" t="n">
        <v>1.21998431566553</v>
      </c>
      <c r="J35" s="13" t="n">
        <v>493</v>
      </c>
    </row>
    <row r="36" customFormat="false" ht="15" hidden="false" customHeight="false" outlineLevel="0" collapsed="false">
      <c r="B36" s="11"/>
      <c r="C36" s="11" t="s">
        <v>156</v>
      </c>
      <c r="D36" s="12" t="n">
        <v>20.168739401965</v>
      </c>
      <c r="E36" s="12" t="n">
        <v>0.144886998096037</v>
      </c>
      <c r="F36" s="12" t="n">
        <v>19.8846378921663</v>
      </c>
      <c r="G36" s="12" t="n">
        <v>20.4528409117637</v>
      </c>
      <c r="H36" s="12" t="n">
        <v>0.718374089765473</v>
      </c>
      <c r="I36" s="12" t="n">
        <v>1.30403211601003</v>
      </c>
      <c r="J36" s="13" t="n">
        <v>1095</v>
      </c>
    </row>
    <row r="37" customFormat="false" ht="15" hidden="false" customHeight="false" outlineLevel="0" collapsed="false">
      <c r="B37" s="11"/>
      <c r="C37" s="11" t="s">
        <v>157</v>
      </c>
      <c r="D37" s="12" t="n">
        <v>20.0688222998617</v>
      </c>
      <c r="E37" s="12" t="n">
        <v>0.200136271310909</v>
      </c>
      <c r="F37" s="12" t="n">
        <v>19.6763853138512</v>
      </c>
      <c r="G37" s="12" t="n">
        <v>20.4612592858722</v>
      </c>
      <c r="H37" s="12" t="n">
        <v>0.997249705640616</v>
      </c>
      <c r="I37" s="12" t="n">
        <v>1.53543167625375</v>
      </c>
      <c r="J37" s="13" t="n">
        <v>616</v>
      </c>
    </row>
    <row r="38" customFormat="false" ht="15" hidden="false" customHeight="true" outlineLevel="0" collapsed="false">
      <c r="B38" s="11" t="s">
        <v>158</v>
      </c>
      <c r="C38" s="11" t="s">
        <v>159</v>
      </c>
      <c r="D38" s="12" t="n">
        <v>20.1062858276057</v>
      </c>
      <c r="E38" s="12" t="n">
        <v>0.0654815137183344</v>
      </c>
      <c r="F38" s="12" t="n">
        <v>19.9778864739318</v>
      </c>
      <c r="G38" s="12" t="n">
        <v>20.2346851812796</v>
      </c>
      <c r="H38" s="12" t="n">
        <v>0.32567682703699</v>
      </c>
      <c r="I38" s="12" t="n">
        <v>2.44478876591106</v>
      </c>
      <c r="J38" s="13" t="n">
        <v>9619</v>
      </c>
    </row>
    <row r="39" customFormat="false" ht="15" hidden="false" customHeight="false" outlineLevel="0" collapsed="false">
      <c r="B39" s="11"/>
      <c r="C39" s="11" t="s">
        <v>160</v>
      </c>
      <c r="D39" s="12" t="n">
        <v>21.3695308305606</v>
      </c>
      <c r="E39" s="12" t="n">
        <v>0.0871561334946037</v>
      </c>
      <c r="F39" s="12" t="n">
        <v>21.1986308226964</v>
      </c>
      <c r="G39" s="12" t="n">
        <v>21.5404308384248</v>
      </c>
      <c r="H39" s="12" t="n">
        <v>0.407852349149199</v>
      </c>
      <c r="I39" s="12" t="n">
        <v>3.01800764314462</v>
      </c>
      <c r="J39" s="13" t="n">
        <v>9239</v>
      </c>
    </row>
    <row r="40" customFormat="false" ht="15" hidden="false" customHeight="true" outlineLevel="0" collapsed="false">
      <c r="B40" s="11" t="s">
        <v>185</v>
      </c>
      <c r="C40" s="11" t="s">
        <v>186</v>
      </c>
      <c r="D40" s="12" t="n">
        <v>20.069503727208</v>
      </c>
      <c r="E40" s="12" t="n">
        <v>0.116608355907142</v>
      </c>
      <c r="F40" s="12" t="n">
        <v>19.8408523616355</v>
      </c>
      <c r="G40" s="12" t="n">
        <v>20.2981550927805</v>
      </c>
      <c r="H40" s="12" t="n">
        <v>0.581022617659737</v>
      </c>
      <c r="I40" s="12" t="n">
        <v>2.22143045725214</v>
      </c>
      <c r="J40" s="13" t="n">
        <v>2483</v>
      </c>
    </row>
    <row r="41" customFormat="false" ht="15" hidden="false" customHeight="false" outlineLevel="0" collapsed="false">
      <c r="B41" s="11"/>
      <c r="C41" s="11" t="s">
        <v>187</v>
      </c>
      <c r="D41" s="12" t="n">
        <v>19.5749001419216</v>
      </c>
      <c r="E41" s="12" t="n">
        <v>0.204715590468177</v>
      </c>
      <c r="F41" s="12" t="n">
        <v>19.1734838030118</v>
      </c>
      <c r="G41" s="12" t="n">
        <v>19.9763164808314</v>
      </c>
      <c r="H41" s="12" t="n">
        <v>1.04580656342537</v>
      </c>
      <c r="I41" s="12" t="n">
        <v>2.11924828076225</v>
      </c>
      <c r="J41" s="13" t="n">
        <v>833</v>
      </c>
    </row>
    <row r="42" customFormat="false" ht="15" hidden="false" customHeight="false" outlineLevel="0" collapsed="false">
      <c r="B42" s="11"/>
      <c r="C42" s="11" t="s">
        <v>188</v>
      </c>
      <c r="D42" s="12" t="n">
        <v>20.0512344699846</v>
      </c>
      <c r="E42" s="12" t="n">
        <v>0.172647047344152</v>
      </c>
      <c r="F42" s="12" t="n">
        <v>19.7126996983534</v>
      </c>
      <c r="G42" s="12" t="n">
        <v>20.3897692416157</v>
      </c>
      <c r="H42" s="12" t="n">
        <v>0.861029517173091</v>
      </c>
      <c r="I42" s="12" t="n">
        <v>1.12719345847078</v>
      </c>
      <c r="J42" s="13" t="n">
        <v>603</v>
      </c>
    </row>
    <row r="43" customFormat="false" ht="15" hidden="false" customHeight="false" outlineLevel="0" collapsed="false">
      <c r="B43" s="11"/>
      <c r="C43" s="11" t="s">
        <v>189</v>
      </c>
      <c r="D43" s="12" t="n">
        <v>21.0324579301483</v>
      </c>
      <c r="E43" s="12" t="n">
        <v>0.0618557640926564</v>
      </c>
      <c r="F43" s="12" t="n">
        <v>20.9111681236135</v>
      </c>
      <c r="G43" s="12" t="n">
        <v>21.1537477366831</v>
      </c>
      <c r="H43" s="12" t="n">
        <v>0.294096697105436</v>
      </c>
      <c r="I43" s="12" t="n">
        <v>2.57399343177561</v>
      </c>
      <c r="J43" s="13" t="n">
        <v>14709</v>
      </c>
    </row>
    <row r="44" customFormat="false" ht="15" hidden="false" customHeight="false" outlineLevel="0" collapsed="false">
      <c r="B44" s="11"/>
      <c r="C44" s="11" t="s">
        <v>190</v>
      </c>
      <c r="D44" s="12" t="n">
        <v>20.7500502536622</v>
      </c>
      <c r="E44" s="12" t="n">
        <v>0.425121329772466</v>
      </c>
      <c r="F44" s="12" t="n">
        <v>19.9164515648693</v>
      </c>
      <c r="G44" s="12" t="n">
        <v>21.5836489424551</v>
      </c>
      <c r="H44" s="12" t="n">
        <v>2.04877253103248</v>
      </c>
      <c r="I44" s="12" t="n">
        <v>2.10852823727324</v>
      </c>
      <c r="J44" s="13" t="n">
        <v>230</v>
      </c>
    </row>
    <row r="45" customFormat="false" ht="15" hidden="false" customHeight="true" outlineLevel="0" collapsed="false">
      <c r="B45" s="11" t="s">
        <v>161</v>
      </c>
      <c r="C45" s="11" t="s">
        <v>162</v>
      </c>
      <c r="D45" s="12" t="n">
        <v>19.4486868762179</v>
      </c>
      <c r="E45" s="12" t="n">
        <v>0.099816751818403</v>
      </c>
      <c r="F45" s="12" t="n">
        <v>19.2529612759704</v>
      </c>
      <c r="G45" s="12" t="n">
        <v>19.6444124764653</v>
      </c>
      <c r="H45" s="12" t="n">
        <v>0.513231317125376</v>
      </c>
      <c r="I45" s="12" t="n">
        <v>2.54697057997971</v>
      </c>
      <c r="J45" s="13" t="n">
        <v>3525</v>
      </c>
    </row>
    <row r="46" customFormat="false" ht="15" hidden="false" customHeight="false" outlineLevel="0" collapsed="false">
      <c r="B46" s="11"/>
      <c r="C46" s="11" t="s">
        <v>163</v>
      </c>
      <c r="D46" s="12" t="n">
        <v>19.5038695880103</v>
      </c>
      <c r="E46" s="12" t="n">
        <v>0.111566604908227</v>
      </c>
      <c r="F46" s="12" t="n">
        <v>19.285104297461</v>
      </c>
      <c r="G46" s="12" t="n">
        <v>19.7226348785595</v>
      </c>
      <c r="H46" s="12" t="n">
        <v>0.572022922962996</v>
      </c>
      <c r="I46" s="12" t="n">
        <v>2.89271351651339</v>
      </c>
      <c r="J46" s="13" t="n">
        <v>3211</v>
      </c>
    </row>
    <row r="47" customFormat="false" ht="15" hidden="false" customHeight="false" outlineLevel="0" collapsed="false">
      <c r="B47" s="11"/>
      <c r="C47" s="11" t="s">
        <v>164</v>
      </c>
      <c r="D47" s="12" t="n">
        <v>20.0883553235421</v>
      </c>
      <c r="E47" s="12" t="n">
        <v>0.105073370139012</v>
      </c>
      <c r="F47" s="12" t="n">
        <v>19.882322287345</v>
      </c>
      <c r="G47" s="12" t="n">
        <v>20.2943883597393</v>
      </c>
      <c r="H47" s="12" t="n">
        <v>0.523056111098718</v>
      </c>
      <c r="I47" s="12" t="n">
        <v>2.28341056058056</v>
      </c>
      <c r="J47" s="13" t="n">
        <v>3474</v>
      </c>
    </row>
    <row r="48" customFormat="false" ht="15" hidden="false" customHeight="false" outlineLevel="0" collapsed="false">
      <c r="B48" s="11"/>
      <c r="C48" s="11" t="s">
        <v>165</v>
      </c>
      <c r="D48" s="12" t="n">
        <v>20.9198243427295</v>
      </c>
      <c r="E48" s="12" t="n">
        <v>0.102401144960003</v>
      </c>
      <c r="F48" s="12" t="n">
        <v>20.7190311371984</v>
      </c>
      <c r="G48" s="12" t="n">
        <v>21.1206175482607</v>
      </c>
      <c r="H48" s="12" t="n">
        <v>0.489493330739136</v>
      </c>
      <c r="I48" s="12" t="n">
        <v>2.27049072670567</v>
      </c>
      <c r="J48" s="13" t="n">
        <v>3741</v>
      </c>
    </row>
    <row r="49" customFormat="false" ht="15" hidden="false" customHeight="false" outlineLevel="0" collapsed="false">
      <c r="B49" s="11"/>
      <c r="C49" s="11" t="s">
        <v>166</v>
      </c>
      <c r="D49" s="12" t="n">
        <v>23.5925714103903</v>
      </c>
      <c r="E49" s="12" t="n">
        <v>0.124353405538475</v>
      </c>
      <c r="F49" s="12" t="n">
        <v>23.3487331317603</v>
      </c>
      <c r="G49" s="12" t="n">
        <v>23.8364096890202</v>
      </c>
      <c r="H49" s="12" t="n">
        <v>0.527087121515332</v>
      </c>
      <c r="I49" s="12" t="n">
        <v>2.6148036962008</v>
      </c>
      <c r="J49" s="13" t="n">
        <v>4807</v>
      </c>
    </row>
    <row r="50" customFormat="false" ht="15" hidden="false" customHeight="true" outlineLevel="0" collapsed="false">
      <c r="B50" s="11" t="s">
        <v>167</v>
      </c>
      <c r="C50" s="11" t="s">
        <v>168</v>
      </c>
      <c r="D50" s="12" t="n">
        <v>21.4424176433566</v>
      </c>
      <c r="E50" s="12" t="n">
        <v>0.0673135022946476</v>
      </c>
      <c r="F50" s="12" t="n">
        <v>21.3104260146834</v>
      </c>
      <c r="G50" s="12" t="n">
        <v>21.5744092720298</v>
      </c>
      <c r="H50" s="12" t="n">
        <v>0.313926831452716</v>
      </c>
      <c r="I50" s="12" t="n">
        <v>2.5325999393206</v>
      </c>
      <c r="J50" s="13" t="n">
        <v>12784</v>
      </c>
    </row>
    <row r="51" customFormat="false" ht="15" hidden="false" customHeight="false" outlineLevel="0" collapsed="false">
      <c r="B51" s="11"/>
      <c r="C51" s="11" t="s">
        <v>169</v>
      </c>
      <c r="D51" s="12" t="n">
        <v>19.4685001334036</v>
      </c>
      <c r="E51" s="12" t="n">
        <v>0.080166482063395</v>
      </c>
      <c r="F51" s="12" t="n">
        <v>19.3113057493373</v>
      </c>
      <c r="G51" s="12" t="n">
        <v>19.6256945174698</v>
      </c>
      <c r="H51" s="12" t="n">
        <v>0.411775337155261</v>
      </c>
      <c r="I51" s="12" t="n">
        <v>2.78587523054986</v>
      </c>
      <c r="J51" s="13" t="n">
        <v>5974</v>
      </c>
    </row>
    <row r="52" customFormat="false" ht="15" hidden="false" customHeight="true" outlineLevel="0" collapsed="false">
      <c r="B52" s="11" t="s">
        <v>170</v>
      </c>
      <c r="C52" s="11" t="s">
        <v>171</v>
      </c>
      <c r="D52" s="12" t="n">
        <v>21.6171976940336</v>
      </c>
      <c r="E52" s="12" t="n">
        <v>0.0703056799670914</v>
      </c>
      <c r="F52" s="12" t="n">
        <v>21.4793388793121</v>
      </c>
      <c r="G52" s="12" t="n">
        <v>21.7550565087551</v>
      </c>
      <c r="H52" s="12" t="n">
        <v>0.325230314133159</v>
      </c>
      <c r="I52" s="12" t="n">
        <v>2.65885793461765</v>
      </c>
      <c r="J52" s="13" t="n">
        <v>12544</v>
      </c>
    </row>
    <row r="53" customFormat="false" ht="15" hidden="false" customHeight="false" outlineLevel="0" collapsed="false">
      <c r="B53" s="11"/>
      <c r="C53" s="11" t="s">
        <v>170</v>
      </c>
      <c r="D53" s="12" t="n">
        <v>19.4818980843806</v>
      </c>
      <c r="E53" s="12" t="n">
        <v>0.0749072450304458</v>
      </c>
      <c r="F53" s="12" t="n">
        <v>19.3350162958995</v>
      </c>
      <c r="G53" s="12" t="n">
        <v>19.6287798728618</v>
      </c>
      <c r="H53" s="12" t="n">
        <v>0.384496647636719</v>
      </c>
      <c r="I53" s="12" t="n">
        <v>2.55881426527005</v>
      </c>
      <c r="J53" s="13" t="n">
        <v>6314</v>
      </c>
    </row>
    <row r="55" customFormat="false" ht="15" hidden="false" customHeight="false" outlineLevel="0" collapsed="false">
      <c r="B55" s="14" t="s">
        <v>172</v>
      </c>
    </row>
    <row r="56" customFormat="false" ht="15" hidden="false" customHeight="false" outlineLevel="0" collapsed="false">
      <c r="B56" s="14" t="s">
        <v>173</v>
      </c>
    </row>
    <row r="57" customFormat="false" ht="15" hidden="false" customHeight="false" outlineLevel="0" collapsed="false">
      <c r="B57" s="14" t="s">
        <v>174</v>
      </c>
    </row>
    <row r="58" customFormat="false" ht="15" hidden="false" customHeight="false" outlineLevel="0" collapsed="false">
      <c r="B58" s="14" t="s">
        <v>191</v>
      </c>
    </row>
    <row r="59" customFormat="false" ht="15" hidden="false" customHeight="true" outlineLevel="0" collapsed="false">
      <c r="B59" s="15" t="s">
        <v>285</v>
      </c>
      <c r="C59" s="15"/>
      <c r="D59" s="15"/>
      <c r="E59" s="15"/>
      <c r="F59" s="15"/>
      <c r="G59" s="15"/>
      <c r="H59" s="15"/>
      <c r="I59" s="15"/>
      <c r="J59" s="15"/>
      <c r="K59" s="15"/>
    </row>
    <row r="60" customFormat="false" ht="15" hidden="false" customHeight="false" outlineLevel="0" collapsed="false">
      <c r="B60" s="15"/>
      <c r="C60" s="15"/>
      <c r="D60" s="15"/>
      <c r="E60" s="15"/>
      <c r="F60" s="15"/>
      <c r="G60" s="15"/>
      <c r="H60" s="15"/>
      <c r="I60" s="15"/>
      <c r="J60" s="15"/>
      <c r="K60" s="15"/>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sheetData>
  <mergeCells count="11">
    <mergeCell ref="B8:C8"/>
    <mergeCell ref="B9:C9"/>
    <mergeCell ref="B10:B11"/>
    <mergeCell ref="B12:B14"/>
    <mergeCell ref="B15:B37"/>
    <mergeCell ref="B38:B39"/>
    <mergeCell ref="B40:B44"/>
    <mergeCell ref="B45:B49"/>
    <mergeCell ref="B50:B51"/>
    <mergeCell ref="B52:B53"/>
    <mergeCell ref="B59:K63"/>
  </mergeCells>
  <conditionalFormatting sqref="D9:D53">
    <cfRule type="expression" priority="2" aboveAverage="0" equalAverage="0" bottom="0" percent="0" rank="0" text="" dxfId="0">
      <formula>J9:J53 &lt; 100</formula>
    </cfRule>
    <cfRule type="expression" priority="3" aboveAverage="0" equalAverage="0" bottom="0" percent="0" rank="0" text="" dxfId="1">
      <formula>H9:H53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3"/>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0" min="10" style="0" width="15.71"/>
  </cols>
  <sheetData>
    <row r="1" customFormat="false" ht="69.75" hidden="false" customHeight="true" outlineLevel="0" collapsed="false"/>
    <row r="2" customFormat="false" ht="15" hidden="false" customHeight="false" outlineLevel="0" collapsed="false">
      <c r="B2" s="7" t="s">
        <v>107</v>
      </c>
      <c r="C2" s="8" t="s">
        <v>286</v>
      </c>
      <c r="J2" s="9" t="str">
        <f aca="false">HYPERLINK("#'INDICE'!A1", "Índice")</f>
        <v>Índice</v>
      </c>
    </row>
    <row r="3" customFormat="false" ht="15" hidden="false" customHeight="false" outlineLevel="0" collapsed="false">
      <c r="B3" s="7" t="s">
        <v>109</v>
      </c>
      <c r="C3" s="8" t="s">
        <v>89</v>
      </c>
    </row>
    <row r="4" customFormat="false" ht="15" hidden="false" customHeight="false" outlineLevel="0" collapsed="false">
      <c r="B4" s="7" t="s">
        <v>110</v>
      </c>
      <c r="C4" s="8" t="s">
        <v>284</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244</v>
      </c>
    </row>
    <row r="9" customFormat="false" ht="15" hidden="false" customHeight="true" outlineLevel="0" collapsed="false">
      <c r="B9" s="11" t="s">
        <v>125</v>
      </c>
      <c r="C9" s="11" t="s">
        <v>126</v>
      </c>
      <c r="D9" s="12" t="n">
        <v>59.5886588199003</v>
      </c>
      <c r="E9" s="12" t="n">
        <v>0.467099348827975</v>
      </c>
      <c r="F9" s="12" t="n">
        <v>58.6727452531355</v>
      </c>
      <c r="G9" s="12" t="n">
        <v>60.504572386665</v>
      </c>
      <c r="H9" s="12" t="n">
        <v>0.783872901452151</v>
      </c>
      <c r="I9" s="12" t="n">
        <v>3.01418515414796</v>
      </c>
      <c r="J9" s="13" t="n">
        <v>23824</v>
      </c>
    </row>
    <row r="10" customFormat="false" ht="15" hidden="false" customHeight="true" outlineLevel="0" collapsed="false">
      <c r="B10" s="11" t="s">
        <v>127</v>
      </c>
      <c r="C10" s="11" t="s">
        <v>128</v>
      </c>
      <c r="D10" s="12" t="n">
        <v>61.6628739069088</v>
      </c>
      <c r="E10" s="12" t="n">
        <v>0.617115522935812</v>
      </c>
      <c r="F10" s="12" t="n">
        <v>60.4528005442799</v>
      </c>
      <c r="G10" s="12" t="n">
        <v>62.8729472695378</v>
      </c>
      <c r="H10" s="12" t="n">
        <v>1.00078942779647</v>
      </c>
      <c r="I10" s="12" t="n">
        <v>2.8367113322781</v>
      </c>
      <c r="J10" s="13" t="n">
        <v>13515</v>
      </c>
    </row>
    <row r="11" customFormat="false" ht="15" hidden="false" customHeight="false" outlineLevel="0" collapsed="false">
      <c r="B11" s="11"/>
      <c r="C11" s="11" t="s">
        <v>129</v>
      </c>
      <c r="D11" s="12" t="n">
        <v>56.1435659700921</v>
      </c>
      <c r="E11" s="12" t="n">
        <v>0.711066051269526</v>
      </c>
      <c r="F11" s="12" t="n">
        <v>54.7492693502022</v>
      </c>
      <c r="G11" s="12" t="n">
        <v>57.537862589982</v>
      </c>
      <c r="H11" s="12" t="n">
        <v>1.26651387204068</v>
      </c>
      <c r="I11" s="12" t="n">
        <v>3.3491169731328</v>
      </c>
      <c r="J11" s="13" t="n">
        <v>10309</v>
      </c>
    </row>
    <row r="12" customFormat="false" ht="15" hidden="false" customHeight="true" outlineLevel="0" collapsed="false">
      <c r="B12" s="11" t="s">
        <v>130</v>
      </c>
      <c r="C12" s="11" t="s">
        <v>131</v>
      </c>
      <c r="D12" s="12" t="n">
        <v>64.6969176615737</v>
      </c>
      <c r="E12" s="12" t="n">
        <v>0.656720306638781</v>
      </c>
      <c r="F12" s="12" t="n">
        <v>63.4091851054704</v>
      </c>
      <c r="G12" s="12" t="n">
        <v>65.9846502176769</v>
      </c>
      <c r="H12" s="12" t="n">
        <v>1.01507201637341</v>
      </c>
      <c r="I12" s="12" t="n">
        <v>2.43683106091372</v>
      </c>
      <c r="J12" s="13" t="n">
        <v>11031</v>
      </c>
    </row>
    <row r="13" customFormat="false" ht="15" hidden="false" customHeight="false" outlineLevel="0" collapsed="false">
      <c r="B13" s="11"/>
      <c r="C13" s="11" t="s">
        <v>132</v>
      </c>
      <c r="D13" s="12" t="n">
        <v>58.2365836600798</v>
      </c>
      <c r="E13" s="12" t="n">
        <v>0.709879486376706</v>
      </c>
      <c r="F13" s="12" t="n">
        <v>56.8446137205544</v>
      </c>
      <c r="G13" s="12" t="n">
        <v>59.6285535996053</v>
      </c>
      <c r="H13" s="12" t="n">
        <v>1.21895798441782</v>
      </c>
      <c r="I13" s="12" t="n">
        <v>2.19284305245534</v>
      </c>
      <c r="J13" s="13" t="n">
        <v>6990</v>
      </c>
    </row>
    <row r="14" customFormat="false" ht="15" hidden="false" customHeight="false" outlineLevel="0" collapsed="false">
      <c r="B14" s="11"/>
      <c r="C14" s="11" t="s">
        <v>133</v>
      </c>
      <c r="D14" s="12" t="n">
        <v>48.175621556445</v>
      </c>
      <c r="E14" s="12" t="n">
        <v>0.919211579821086</v>
      </c>
      <c r="F14" s="12" t="n">
        <v>46.3731819709522</v>
      </c>
      <c r="G14" s="12" t="n">
        <v>49.9780611419378</v>
      </c>
      <c r="H14" s="12" t="n">
        <v>1.9080430103929</v>
      </c>
      <c r="I14" s="12" t="n">
        <v>3.79396211823974</v>
      </c>
      <c r="J14" s="13" t="n">
        <v>5803</v>
      </c>
    </row>
    <row r="15" customFormat="false" ht="15" hidden="false" customHeight="true" outlineLevel="0" collapsed="false">
      <c r="B15" s="11" t="s">
        <v>134</v>
      </c>
      <c r="C15" s="11" t="s">
        <v>135</v>
      </c>
      <c r="D15" s="12" t="n">
        <v>65.1931478877359</v>
      </c>
      <c r="E15" s="12" t="n">
        <v>1.58025573627946</v>
      </c>
      <c r="F15" s="12" t="n">
        <v>62.0944973084791</v>
      </c>
      <c r="G15" s="12" t="n">
        <v>68.2917984669926</v>
      </c>
      <c r="H15" s="12" t="n">
        <v>2.4239598600158</v>
      </c>
      <c r="I15" s="12" t="n">
        <v>1.13494447613016</v>
      </c>
      <c r="J15" s="13" t="n">
        <v>939</v>
      </c>
    </row>
    <row r="16" customFormat="false" ht="15" hidden="false" customHeight="false" outlineLevel="0" collapsed="false">
      <c r="B16" s="11"/>
      <c r="C16" s="11" t="s">
        <v>136</v>
      </c>
      <c r="D16" s="12" t="n">
        <v>60.6072961103385</v>
      </c>
      <c r="E16" s="12" t="n">
        <v>2.10182133686216</v>
      </c>
      <c r="F16" s="12" t="n">
        <v>56.4859316036696</v>
      </c>
      <c r="G16" s="12" t="n">
        <v>64.7286606170074</v>
      </c>
      <c r="H16" s="12" t="n">
        <v>3.46793450913185</v>
      </c>
      <c r="I16" s="12" t="n">
        <v>2.05307552683225</v>
      </c>
      <c r="J16" s="13" t="n">
        <v>913</v>
      </c>
    </row>
    <row r="17" customFormat="false" ht="15" hidden="false" customHeight="false" outlineLevel="0" collapsed="false">
      <c r="B17" s="11"/>
      <c r="C17" s="11" t="s">
        <v>137</v>
      </c>
      <c r="D17" s="12" t="n">
        <v>58.3737604218265</v>
      </c>
      <c r="E17" s="12" t="n">
        <v>1.85681902058102</v>
      </c>
      <c r="F17" s="12" t="n">
        <v>54.73280965569</v>
      </c>
      <c r="G17" s="12" t="n">
        <v>62.014711187963</v>
      </c>
      <c r="H17" s="12" t="n">
        <v>3.18091383382377</v>
      </c>
      <c r="I17" s="12" t="n">
        <v>2.05423589554404</v>
      </c>
      <c r="J17" s="13" t="n">
        <v>964</v>
      </c>
    </row>
    <row r="18" customFormat="false" ht="15" hidden="false" customHeight="false" outlineLevel="0" collapsed="false">
      <c r="B18" s="11"/>
      <c r="C18" s="11" t="s">
        <v>138</v>
      </c>
      <c r="D18" s="12" t="n">
        <v>66.0801045764695</v>
      </c>
      <c r="E18" s="12" t="n">
        <v>2.28018722118007</v>
      </c>
      <c r="F18" s="12" t="n">
        <v>61.6089906349006</v>
      </c>
      <c r="G18" s="12" t="n">
        <v>70.5512185180385</v>
      </c>
      <c r="H18" s="12" t="n">
        <v>3.45064106026251</v>
      </c>
      <c r="I18" s="12" t="n">
        <v>1.47132837040045</v>
      </c>
      <c r="J18" s="13" t="n">
        <v>602</v>
      </c>
    </row>
    <row r="19" customFormat="false" ht="15" hidden="false" customHeight="false" outlineLevel="0" collapsed="false">
      <c r="B19" s="11"/>
      <c r="C19" s="11" t="s">
        <v>139</v>
      </c>
      <c r="D19" s="12" t="n">
        <v>62.3750764620623</v>
      </c>
      <c r="E19" s="12" t="n">
        <v>4.16249644856212</v>
      </c>
      <c r="F19" s="12" t="n">
        <v>54.2130291836526</v>
      </c>
      <c r="G19" s="12" t="n">
        <v>70.537123740472</v>
      </c>
      <c r="H19" s="12" t="n">
        <v>6.67333281922921</v>
      </c>
      <c r="I19" s="12" t="n">
        <v>5.53781459278258</v>
      </c>
      <c r="J19" s="13" t="n">
        <v>576</v>
      </c>
    </row>
    <row r="20" customFormat="false" ht="15" hidden="false" customHeight="false" outlineLevel="0" collapsed="false">
      <c r="B20" s="11"/>
      <c r="C20" s="11" t="s">
        <v>140</v>
      </c>
      <c r="D20" s="12" t="n">
        <v>59.7133348626099</v>
      </c>
      <c r="E20" s="12" t="n">
        <v>2.20910697195057</v>
      </c>
      <c r="F20" s="12" t="n">
        <v>55.3815989029664</v>
      </c>
      <c r="G20" s="12" t="n">
        <v>64.0450708222535</v>
      </c>
      <c r="H20" s="12" t="n">
        <v>3.6995203450508</v>
      </c>
      <c r="I20" s="12" t="n">
        <v>2.59520674667772</v>
      </c>
      <c r="J20" s="13" t="n">
        <v>904</v>
      </c>
    </row>
    <row r="21" customFormat="false" ht="15" hidden="false" customHeight="false" outlineLevel="0" collapsed="false">
      <c r="B21" s="11"/>
      <c r="C21" s="11" t="s">
        <v>141</v>
      </c>
      <c r="D21" s="12" t="n">
        <v>62.1088476046387</v>
      </c>
      <c r="E21" s="12" t="n">
        <v>1.86334481532993</v>
      </c>
      <c r="F21" s="12" t="n">
        <v>58.4551007086008</v>
      </c>
      <c r="G21" s="12" t="n">
        <v>65.7625945006765</v>
      </c>
      <c r="H21" s="12" t="n">
        <v>3.0001278194554</v>
      </c>
      <c r="I21" s="12" t="n">
        <v>2.6646972948235</v>
      </c>
      <c r="J21" s="13" t="n">
        <v>1438</v>
      </c>
    </row>
    <row r="22" customFormat="false" ht="15" hidden="false" customHeight="false" outlineLevel="0" collapsed="false">
      <c r="B22" s="11"/>
      <c r="C22" s="11" t="s">
        <v>142</v>
      </c>
      <c r="D22" s="12" t="n">
        <v>52.3297853311971</v>
      </c>
      <c r="E22" s="12" t="n">
        <v>1.05855086600413</v>
      </c>
      <c r="F22" s="12" t="n">
        <v>50.2541217668686</v>
      </c>
      <c r="G22" s="12" t="n">
        <v>54.4054488955256</v>
      </c>
      <c r="H22" s="12" t="n">
        <v>2.02284580245174</v>
      </c>
      <c r="I22" s="12" t="n">
        <v>1.24234498739992</v>
      </c>
      <c r="J22" s="13" t="n">
        <v>1417</v>
      </c>
    </row>
    <row r="23" customFormat="false" ht="15" hidden="false" customHeight="false" outlineLevel="0" collapsed="false">
      <c r="B23" s="11"/>
      <c r="C23" s="11" t="s">
        <v>143</v>
      </c>
      <c r="D23" s="12" t="n">
        <v>58.485457106008</v>
      </c>
      <c r="E23" s="12" t="n">
        <v>1.26402833205521</v>
      </c>
      <c r="F23" s="12" t="n">
        <v>56.0068822567615</v>
      </c>
      <c r="G23" s="12" t="n">
        <v>60.9640319552545</v>
      </c>
      <c r="H23" s="12" t="n">
        <v>2.16126947552806</v>
      </c>
      <c r="I23" s="12" t="n">
        <v>1.22443811752797</v>
      </c>
      <c r="J23" s="13" t="n">
        <v>1252</v>
      </c>
    </row>
    <row r="24" customFormat="false" ht="15" hidden="false" customHeight="false" outlineLevel="0" collapsed="false">
      <c r="B24" s="11"/>
      <c r="C24" s="11" t="s">
        <v>144</v>
      </c>
      <c r="D24" s="12" t="n">
        <v>65.4279554597722</v>
      </c>
      <c r="E24" s="12" t="n">
        <v>1.86911194327979</v>
      </c>
      <c r="F24" s="12" t="n">
        <v>61.7629000685634</v>
      </c>
      <c r="G24" s="12" t="n">
        <v>69.0930108509809</v>
      </c>
      <c r="H24" s="12" t="n">
        <v>2.85674820517507</v>
      </c>
      <c r="I24" s="12" t="n">
        <v>1.37429695549876</v>
      </c>
      <c r="J24" s="13" t="n">
        <v>623</v>
      </c>
    </row>
    <row r="25" customFormat="false" ht="15" hidden="false" customHeight="false" outlineLevel="0" collapsed="false">
      <c r="B25" s="11"/>
      <c r="C25" s="11" t="s">
        <v>145</v>
      </c>
      <c r="D25" s="12" t="n">
        <v>57.4764464704101</v>
      </c>
      <c r="E25" s="12" t="n">
        <v>1.57901017390074</v>
      </c>
      <c r="F25" s="12" t="n">
        <v>54.3802382569665</v>
      </c>
      <c r="G25" s="12" t="n">
        <v>60.5726546838536</v>
      </c>
      <c r="H25" s="12" t="n">
        <v>2.74722998874617</v>
      </c>
      <c r="I25" s="12" t="n">
        <v>1.40086463496843</v>
      </c>
      <c r="J25" s="13" t="n">
        <v>877</v>
      </c>
    </row>
    <row r="26" customFormat="false" ht="15" hidden="false" customHeight="false" outlineLevel="0" collapsed="false">
      <c r="B26" s="11"/>
      <c r="C26" s="11" t="s">
        <v>146</v>
      </c>
      <c r="D26" s="12" t="n">
        <v>56.7760054755311</v>
      </c>
      <c r="E26" s="12" t="n">
        <v>1.550399724244</v>
      </c>
      <c r="F26" s="12" t="n">
        <v>53.735898173077</v>
      </c>
      <c r="G26" s="12" t="n">
        <v>59.8161127779852</v>
      </c>
      <c r="H26" s="12" t="n">
        <v>2.73073054586798</v>
      </c>
      <c r="I26" s="12" t="n">
        <v>1.24739925823542</v>
      </c>
      <c r="J26" s="13" t="n">
        <v>858</v>
      </c>
    </row>
    <row r="27" customFormat="false" ht="15" hidden="false" customHeight="false" outlineLevel="0" collapsed="false">
      <c r="B27" s="11"/>
      <c r="C27" s="11" t="s">
        <v>147</v>
      </c>
      <c r="D27" s="12" t="n">
        <v>60.6049365427016</v>
      </c>
      <c r="E27" s="12" t="n">
        <v>1.67507284147397</v>
      </c>
      <c r="F27" s="12" t="n">
        <v>57.320363475591</v>
      </c>
      <c r="G27" s="12" t="n">
        <v>63.8895096098122</v>
      </c>
      <c r="H27" s="12" t="n">
        <v>2.76392145100874</v>
      </c>
      <c r="I27" s="12" t="n">
        <v>2.07819122501836</v>
      </c>
      <c r="J27" s="13" t="n">
        <v>1178</v>
      </c>
    </row>
    <row r="28" customFormat="false" ht="15" hidden="false" customHeight="false" outlineLevel="0" collapsed="false">
      <c r="B28" s="11"/>
      <c r="C28" s="11" t="s">
        <v>148</v>
      </c>
      <c r="D28" s="12" t="n">
        <v>43.7718137411221</v>
      </c>
      <c r="E28" s="12" t="n">
        <v>2.1418291349824</v>
      </c>
      <c r="F28" s="12" t="n">
        <v>39.5719997885984</v>
      </c>
      <c r="G28" s="12" t="n">
        <v>47.9716276936459</v>
      </c>
      <c r="H28" s="12" t="n">
        <v>4.8931697179599</v>
      </c>
      <c r="I28" s="12" t="n">
        <v>3.60277108911163</v>
      </c>
      <c r="J28" s="13" t="n">
        <v>820</v>
      </c>
    </row>
    <row r="29" customFormat="false" ht="15" hidden="false" customHeight="false" outlineLevel="0" collapsed="false">
      <c r="B29" s="11"/>
      <c r="C29" s="11" t="s">
        <v>149</v>
      </c>
      <c r="D29" s="12" t="n">
        <v>48.8461500932611</v>
      </c>
      <c r="E29" s="12" t="n">
        <v>1.53724616555626</v>
      </c>
      <c r="F29" s="12" t="n">
        <v>45.8318349972906</v>
      </c>
      <c r="G29" s="12" t="n">
        <v>51.8604651892316</v>
      </c>
      <c r="H29" s="12" t="n">
        <v>3.14711837600553</v>
      </c>
      <c r="I29" s="12" t="n">
        <v>1.98313997431149</v>
      </c>
      <c r="J29" s="13" t="n">
        <v>1135</v>
      </c>
    </row>
    <row r="30" customFormat="false" ht="15" hidden="false" customHeight="false" outlineLevel="0" collapsed="false">
      <c r="B30" s="11"/>
      <c r="C30" s="11" t="s">
        <v>150</v>
      </c>
      <c r="D30" s="12" t="n">
        <v>46.226388981989</v>
      </c>
      <c r="E30" s="12" t="n">
        <v>1.83338881691733</v>
      </c>
      <c r="F30" s="12" t="n">
        <v>42.6313814214286</v>
      </c>
      <c r="G30" s="12" t="n">
        <v>49.8213965425495</v>
      </c>
      <c r="H30" s="12" t="n">
        <v>3.9661086606433</v>
      </c>
      <c r="I30" s="12" t="n">
        <v>2.41920463263759</v>
      </c>
      <c r="J30" s="13" t="n">
        <v>917</v>
      </c>
    </row>
    <row r="31" customFormat="false" ht="15" hidden="false" customHeight="false" outlineLevel="0" collapsed="false">
      <c r="B31" s="11"/>
      <c r="C31" s="11" t="s">
        <v>151</v>
      </c>
      <c r="D31" s="12" t="n">
        <v>68.713509871376</v>
      </c>
      <c r="E31" s="12" t="n">
        <v>1.08449220940001</v>
      </c>
      <c r="F31" s="12" t="n">
        <v>66.5869791234045</v>
      </c>
      <c r="G31" s="12" t="n">
        <v>70.8400406193476</v>
      </c>
      <c r="H31" s="12" t="n">
        <v>1.57828091074093</v>
      </c>
      <c r="I31" s="12" t="n">
        <v>1.08361235123897</v>
      </c>
      <c r="J31" s="13" t="n">
        <v>1976</v>
      </c>
    </row>
    <row r="32" customFormat="false" ht="15" hidden="false" customHeight="false" outlineLevel="0" collapsed="false">
      <c r="B32" s="11"/>
      <c r="C32" s="11" t="s">
        <v>152</v>
      </c>
      <c r="D32" s="12" t="n">
        <v>70.3465244608363</v>
      </c>
      <c r="E32" s="12" t="n">
        <v>1.70265184826299</v>
      </c>
      <c r="F32" s="12" t="n">
        <v>67.0078729914772</v>
      </c>
      <c r="G32" s="12" t="n">
        <v>73.6851759301955</v>
      </c>
      <c r="H32" s="12" t="n">
        <v>2.42037806602784</v>
      </c>
      <c r="I32" s="12" t="n">
        <v>1.60337043423863</v>
      </c>
      <c r="J32" s="13" t="n">
        <v>1257</v>
      </c>
    </row>
    <row r="33" customFormat="false" ht="15" hidden="false" customHeight="false" outlineLevel="0" collapsed="false">
      <c r="B33" s="11"/>
      <c r="C33" s="11" t="s">
        <v>153</v>
      </c>
      <c r="D33" s="12" t="n">
        <v>54.9125066362087</v>
      </c>
      <c r="E33" s="12" t="n">
        <v>1.84508107557904</v>
      </c>
      <c r="F33" s="12" t="n">
        <v>51.2945722649788</v>
      </c>
      <c r="G33" s="12" t="n">
        <v>58.5304410074385</v>
      </c>
      <c r="H33" s="12" t="n">
        <v>3.36003797423156</v>
      </c>
      <c r="I33" s="12" t="n">
        <v>2.18720977744717</v>
      </c>
      <c r="J33" s="13" t="n">
        <v>1051</v>
      </c>
    </row>
    <row r="34" customFormat="false" ht="15" hidden="false" customHeight="false" outlineLevel="0" collapsed="false">
      <c r="B34" s="11"/>
      <c r="C34" s="11" t="s">
        <v>154</v>
      </c>
      <c r="D34" s="12" t="n">
        <v>53.9102105523248</v>
      </c>
      <c r="E34" s="12" t="n">
        <v>2.89385854304587</v>
      </c>
      <c r="F34" s="12" t="n">
        <v>48.235776823131</v>
      </c>
      <c r="G34" s="12" t="n">
        <v>59.5846442815186</v>
      </c>
      <c r="H34" s="12" t="n">
        <v>5.36792290995991</v>
      </c>
      <c r="I34" s="12" t="n">
        <v>5.73079516326146</v>
      </c>
      <c r="J34" s="13" t="n">
        <v>1039</v>
      </c>
    </row>
    <row r="35" customFormat="false" ht="15" hidden="false" customHeight="false" outlineLevel="0" collapsed="false">
      <c r="B35" s="11"/>
      <c r="C35" s="11" t="s">
        <v>155</v>
      </c>
      <c r="D35" s="12" t="n">
        <v>46.5547702395084</v>
      </c>
      <c r="E35" s="12" t="n">
        <v>1.86771525518817</v>
      </c>
      <c r="F35" s="12" t="n">
        <v>42.8924535495521</v>
      </c>
      <c r="G35" s="12" t="n">
        <v>50.2170869294647</v>
      </c>
      <c r="H35" s="12" t="n">
        <v>4.01186655111692</v>
      </c>
      <c r="I35" s="12" t="n">
        <v>2.53583544631003</v>
      </c>
      <c r="J35" s="13" t="n">
        <v>841</v>
      </c>
    </row>
    <row r="36" customFormat="false" ht="15" hidden="false" customHeight="false" outlineLevel="0" collapsed="false">
      <c r="B36" s="11"/>
      <c r="C36" s="11" t="s">
        <v>156</v>
      </c>
      <c r="D36" s="12" t="n">
        <v>60.6641418111638</v>
      </c>
      <c r="E36" s="12" t="n">
        <v>1.35760088708989</v>
      </c>
      <c r="F36" s="12" t="n">
        <v>58.0020848550632</v>
      </c>
      <c r="G36" s="12" t="n">
        <v>63.3261987672643</v>
      </c>
      <c r="H36" s="12" t="n">
        <v>2.23789679794012</v>
      </c>
      <c r="I36" s="12" t="n">
        <v>1.47466897584073</v>
      </c>
      <c r="J36" s="13" t="n">
        <v>1400</v>
      </c>
    </row>
    <row r="37" customFormat="false" ht="15" hidden="false" customHeight="false" outlineLevel="0" collapsed="false">
      <c r="B37" s="11"/>
      <c r="C37" s="11" t="s">
        <v>157</v>
      </c>
      <c r="D37" s="12" t="n">
        <v>58.9831283715755</v>
      </c>
      <c r="E37" s="12" t="n">
        <v>1.3420161355849</v>
      </c>
      <c r="F37" s="12" t="n">
        <v>56.3516308358079</v>
      </c>
      <c r="G37" s="12" t="n">
        <v>61.6146259073431</v>
      </c>
      <c r="H37" s="12" t="n">
        <v>2.27525425089461</v>
      </c>
      <c r="I37" s="12" t="n">
        <v>0.975870309566159</v>
      </c>
      <c r="J37" s="13" t="n">
        <v>847</v>
      </c>
    </row>
    <row r="38" customFormat="false" ht="15" hidden="false" customHeight="true" outlineLevel="0" collapsed="false">
      <c r="B38" s="11" t="s">
        <v>158</v>
      </c>
      <c r="C38" s="11" t="s">
        <v>159</v>
      </c>
      <c r="D38" s="12" t="n">
        <v>56.1607273734237</v>
      </c>
      <c r="E38" s="12" t="n">
        <v>0.692131871551722</v>
      </c>
      <c r="F38" s="12" t="n">
        <v>54.8035579131469</v>
      </c>
      <c r="G38" s="12" t="n">
        <v>57.5178968337006</v>
      </c>
      <c r="H38" s="12" t="n">
        <v>1.23241258424166</v>
      </c>
      <c r="I38" s="12" t="n">
        <v>4.06595953227627</v>
      </c>
      <c r="J38" s="13" t="n">
        <v>13295</v>
      </c>
    </row>
    <row r="39" customFormat="false" ht="15" hidden="false" customHeight="false" outlineLevel="0" collapsed="false">
      <c r="B39" s="11"/>
      <c r="C39" s="11" t="s">
        <v>160</v>
      </c>
      <c r="D39" s="12" t="n">
        <v>62.9119171929139</v>
      </c>
      <c r="E39" s="12" t="n">
        <v>0.609066799913691</v>
      </c>
      <c r="F39" s="12" t="n">
        <v>61.7176261999876</v>
      </c>
      <c r="G39" s="12" t="n">
        <v>64.1062081858402</v>
      </c>
      <c r="H39" s="12" t="n">
        <v>0.968126274146185</v>
      </c>
      <c r="I39" s="12" t="n">
        <v>2.10503734957452</v>
      </c>
      <c r="J39" s="13" t="n">
        <v>10529</v>
      </c>
    </row>
    <row r="40" customFormat="false" ht="15" hidden="false" customHeight="true" outlineLevel="0" collapsed="false">
      <c r="B40" s="11" t="s">
        <v>185</v>
      </c>
      <c r="C40" s="11" t="s">
        <v>186</v>
      </c>
      <c r="D40" s="12" t="n">
        <v>47.7851425877605</v>
      </c>
      <c r="E40" s="12" t="n">
        <v>1.08361404498418</v>
      </c>
      <c r="F40" s="12" t="n">
        <v>45.6603337918839</v>
      </c>
      <c r="G40" s="12" t="n">
        <v>49.909951383637</v>
      </c>
      <c r="H40" s="12" t="n">
        <v>2.26767984001315</v>
      </c>
      <c r="I40" s="12" t="n">
        <v>4.19736061059993</v>
      </c>
      <c r="J40" s="13" t="n">
        <v>4524</v>
      </c>
    </row>
    <row r="41" customFormat="false" ht="15" hidden="false" customHeight="false" outlineLevel="0" collapsed="false">
      <c r="B41" s="11"/>
      <c r="C41" s="11" t="s">
        <v>187</v>
      </c>
      <c r="D41" s="12" t="n">
        <v>54.6776991683049</v>
      </c>
      <c r="E41" s="12" t="n">
        <v>1.41219165802259</v>
      </c>
      <c r="F41" s="12" t="n">
        <v>51.9085976876447</v>
      </c>
      <c r="G41" s="12" t="n">
        <v>57.4468006489651</v>
      </c>
      <c r="H41" s="12" t="n">
        <v>2.58275618671459</v>
      </c>
      <c r="I41" s="12" t="n">
        <v>1.66346303725806</v>
      </c>
      <c r="J41" s="13" t="n">
        <v>1245</v>
      </c>
    </row>
    <row r="42" customFormat="false" ht="15" hidden="false" customHeight="false" outlineLevel="0" collapsed="false">
      <c r="B42" s="11"/>
      <c r="C42" s="11" t="s">
        <v>188</v>
      </c>
      <c r="D42" s="12" t="n">
        <v>60.3686538857984</v>
      </c>
      <c r="E42" s="12" t="n">
        <v>2.02487119510777</v>
      </c>
      <c r="F42" s="12" t="n">
        <v>56.3981773625406</v>
      </c>
      <c r="G42" s="12" t="n">
        <v>64.3391304090561</v>
      </c>
      <c r="H42" s="12" t="n">
        <v>3.35417648857683</v>
      </c>
      <c r="I42" s="12" t="n">
        <v>1.86742706677867</v>
      </c>
      <c r="J42" s="13" t="n">
        <v>728</v>
      </c>
    </row>
    <row r="43" customFormat="false" ht="15" hidden="false" customHeight="false" outlineLevel="0" collapsed="false">
      <c r="B43" s="11"/>
      <c r="C43" s="11" t="s">
        <v>189</v>
      </c>
      <c r="D43" s="12" t="n">
        <v>61.9454985134213</v>
      </c>
      <c r="E43" s="12" t="n">
        <v>0.520320345830919</v>
      </c>
      <c r="F43" s="12" t="n">
        <v>60.9252263486108</v>
      </c>
      <c r="G43" s="12" t="n">
        <v>62.9657706782318</v>
      </c>
      <c r="H43" s="12" t="n">
        <v>0.83996474048584</v>
      </c>
      <c r="I43" s="12" t="n">
        <v>2.56400650510972</v>
      </c>
      <c r="J43" s="13" t="n">
        <v>17061</v>
      </c>
    </row>
    <row r="44" customFormat="false" ht="15" hidden="false" customHeight="false" outlineLevel="0" collapsed="false">
      <c r="B44" s="11"/>
      <c r="C44" s="11" t="s">
        <v>190</v>
      </c>
      <c r="D44" s="12" t="n">
        <v>59.3994785232252</v>
      </c>
      <c r="E44" s="12" t="n">
        <v>3.25217006720891</v>
      </c>
      <c r="F44" s="12" t="n">
        <v>53.0224482544889</v>
      </c>
      <c r="G44" s="12" t="n">
        <v>65.7765087919615</v>
      </c>
      <c r="H44" s="12" t="n">
        <v>5.47508184930833</v>
      </c>
      <c r="I44" s="12" t="n">
        <v>1.54664316805258</v>
      </c>
      <c r="J44" s="13" t="n">
        <v>266</v>
      </c>
    </row>
    <row r="45" customFormat="false" ht="15" hidden="false" customHeight="true" outlineLevel="0" collapsed="false">
      <c r="B45" s="11" t="s">
        <v>161</v>
      </c>
      <c r="C45" s="11" t="s">
        <v>162</v>
      </c>
      <c r="D45" s="12" t="n">
        <v>50.7623134262822</v>
      </c>
      <c r="E45" s="12" t="n">
        <v>0.688800241122894</v>
      </c>
      <c r="F45" s="12" t="n">
        <v>49.4116763462229</v>
      </c>
      <c r="G45" s="12" t="n">
        <v>52.1129505063415</v>
      </c>
      <c r="H45" s="12" t="n">
        <v>1.35691262795416</v>
      </c>
      <c r="I45" s="12" t="n">
        <v>2.43314321986022</v>
      </c>
      <c r="J45" s="13" t="n">
        <v>6616</v>
      </c>
    </row>
    <row r="46" customFormat="false" ht="15" hidden="false" customHeight="false" outlineLevel="0" collapsed="false">
      <c r="B46" s="11"/>
      <c r="C46" s="11" t="s">
        <v>163</v>
      </c>
      <c r="D46" s="12" t="n">
        <v>54.3375763481562</v>
      </c>
      <c r="E46" s="12" t="n">
        <v>0.96576419450612</v>
      </c>
      <c r="F46" s="12" t="n">
        <v>52.4438532426487</v>
      </c>
      <c r="G46" s="12" t="n">
        <v>56.2312994536637</v>
      </c>
      <c r="H46" s="12" t="n">
        <v>1.77734131592141</v>
      </c>
      <c r="I46" s="12" t="n">
        <v>3.39210994359321</v>
      </c>
      <c r="J46" s="13" t="n">
        <v>4969</v>
      </c>
    </row>
    <row r="47" customFormat="false" ht="15" hidden="false" customHeight="false" outlineLevel="0" collapsed="false">
      <c r="B47" s="11"/>
      <c r="C47" s="11" t="s">
        <v>164</v>
      </c>
      <c r="D47" s="12" t="n">
        <v>61.7422968590698</v>
      </c>
      <c r="E47" s="12" t="n">
        <v>0.94638288599357</v>
      </c>
      <c r="F47" s="12" t="n">
        <v>59.8865776803531</v>
      </c>
      <c r="G47" s="12" t="n">
        <v>63.5980160377865</v>
      </c>
      <c r="H47" s="12" t="n">
        <v>1.53279507588411</v>
      </c>
      <c r="I47" s="12" t="n">
        <v>2.22705101924905</v>
      </c>
      <c r="J47" s="13" t="n">
        <v>4376</v>
      </c>
    </row>
    <row r="48" customFormat="false" ht="15" hidden="false" customHeight="false" outlineLevel="0" collapsed="false">
      <c r="B48" s="11"/>
      <c r="C48" s="11" t="s">
        <v>165</v>
      </c>
      <c r="D48" s="12" t="n">
        <v>65.0697880061117</v>
      </c>
      <c r="E48" s="12" t="n">
        <v>1.1019240156922</v>
      </c>
      <c r="F48" s="12" t="n">
        <v>62.9090752970461</v>
      </c>
      <c r="G48" s="12" t="n">
        <v>67.2305007151774</v>
      </c>
      <c r="H48" s="12" t="n">
        <v>1.69344952466835</v>
      </c>
      <c r="I48" s="12" t="n">
        <v>2.33396650104859</v>
      </c>
      <c r="J48" s="13" t="n">
        <v>3660</v>
      </c>
    </row>
    <row r="49" customFormat="false" ht="15" hidden="false" customHeight="false" outlineLevel="0" collapsed="false">
      <c r="B49" s="11"/>
      <c r="C49" s="11" t="s">
        <v>166</v>
      </c>
      <c r="D49" s="12" t="n">
        <v>75.978179785284</v>
      </c>
      <c r="E49" s="12" t="n">
        <v>1.18578541472385</v>
      </c>
      <c r="F49" s="12" t="n">
        <v>73.6530270711841</v>
      </c>
      <c r="G49" s="12" t="n">
        <v>78.3033324993839</v>
      </c>
      <c r="H49" s="12" t="n">
        <v>1.56069205405408</v>
      </c>
      <c r="I49" s="12" t="n">
        <v>2.41592060523407</v>
      </c>
      <c r="J49" s="13" t="n">
        <v>4096</v>
      </c>
    </row>
    <row r="50" customFormat="false" ht="15" hidden="false" customHeight="true" outlineLevel="0" collapsed="false">
      <c r="B50" s="11" t="s">
        <v>167</v>
      </c>
      <c r="C50" s="11" t="s">
        <v>168</v>
      </c>
      <c r="D50" s="12" t="n">
        <v>65.4919101822347</v>
      </c>
      <c r="E50" s="12" t="n">
        <v>0.640190793120069</v>
      </c>
      <c r="F50" s="12" t="n">
        <v>64.2365891589857</v>
      </c>
      <c r="G50" s="12" t="n">
        <v>66.7472312054837</v>
      </c>
      <c r="H50" s="12" t="n">
        <v>0.977511254960658</v>
      </c>
      <c r="I50" s="12" t="n">
        <v>2.75499213953465</v>
      </c>
      <c r="J50" s="13" t="n">
        <v>13252</v>
      </c>
    </row>
    <row r="51" customFormat="false" ht="15" hidden="false" customHeight="false" outlineLevel="0" collapsed="false">
      <c r="B51" s="11"/>
      <c r="C51" s="11" t="s">
        <v>169</v>
      </c>
      <c r="D51" s="12" t="n">
        <v>52.139634727689</v>
      </c>
      <c r="E51" s="12" t="n">
        <v>0.606271701827525</v>
      </c>
      <c r="F51" s="12" t="n">
        <v>50.9508241085987</v>
      </c>
      <c r="G51" s="12" t="n">
        <v>53.3284453467794</v>
      </c>
      <c r="H51" s="12" t="n">
        <v>1.16278471261626</v>
      </c>
      <c r="I51" s="12" t="n">
        <v>2.93900298318877</v>
      </c>
      <c r="J51" s="13" t="n">
        <v>10465</v>
      </c>
    </row>
    <row r="52" customFormat="false" ht="15" hidden="false" customHeight="true" outlineLevel="0" collapsed="false">
      <c r="B52" s="11" t="s">
        <v>170</v>
      </c>
      <c r="C52" s="11" t="s">
        <v>171</v>
      </c>
      <c r="D52" s="12" t="n">
        <v>67.6172809114659</v>
      </c>
      <c r="E52" s="12" t="n">
        <v>0.537203460567401</v>
      </c>
      <c r="F52" s="12" t="n">
        <v>66.5639034257527</v>
      </c>
      <c r="G52" s="12" t="n">
        <v>68.6706583971791</v>
      </c>
      <c r="H52" s="12" t="n">
        <v>0.794476579545965</v>
      </c>
      <c r="I52" s="12" t="n">
        <v>1.90368356265542</v>
      </c>
      <c r="J52" s="13" t="n">
        <v>13343</v>
      </c>
    </row>
    <row r="53" customFormat="false" ht="15" hidden="false" customHeight="false" outlineLevel="0" collapsed="false">
      <c r="B53" s="11"/>
      <c r="C53" s="11" t="s">
        <v>170</v>
      </c>
      <c r="D53" s="12" t="n">
        <v>50.8700732796923</v>
      </c>
      <c r="E53" s="12" t="n">
        <v>0.639959400903355</v>
      </c>
      <c r="F53" s="12" t="n">
        <v>49.6152064104989</v>
      </c>
      <c r="G53" s="12" t="n">
        <v>52.1249401488858</v>
      </c>
      <c r="H53" s="12" t="n">
        <v>1.2580272833199</v>
      </c>
      <c r="I53" s="12" t="n">
        <v>3.42092197374947</v>
      </c>
      <c r="J53" s="13" t="n">
        <v>10481</v>
      </c>
    </row>
    <row r="55" customFormat="false" ht="15" hidden="false" customHeight="false" outlineLevel="0" collapsed="false">
      <c r="B55" s="14" t="s">
        <v>172</v>
      </c>
    </row>
    <row r="56" customFormat="false" ht="15" hidden="false" customHeight="false" outlineLevel="0" collapsed="false">
      <c r="B56" s="14" t="s">
        <v>173</v>
      </c>
    </row>
    <row r="57" customFormat="false" ht="15" hidden="false" customHeight="false" outlineLevel="0" collapsed="false">
      <c r="B57" s="14" t="s">
        <v>174</v>
      </c>
    </row>
    <row r="58" customFormat="false" ht="15" hidden="false" customHeight="false" outlineLevel="0" collapsed="false">
      <c r="B58" s="14" t="s">
        <v>191</v>
      </c>
    </row>
    <row r="59" customFormat="false" ht="15" hidden="false" customHeight="true" outlineLevel="0" collapsed="false">
      <c r="B59" s="15" t="s">
        <v>285</v>
      </c>
      <c r="C59" s="15"/>
      <c r="D59" s="15"/>
      <c r="E59" s="15"/>
      <c r="F59" s="15"/>
      <c r="G59" s="15"/>
      <c r="H59" s="15"/>
      <c r="I59" s="15"/>
      <c r="J59" s="15"/>
      <c r="K59" s="15"/>
    </row>
    <row r="60" customFormat="false" ht="15" hidden="false" customHeight="false" outlineLevel="0" collapsed="false">
      <c r="B60" s="15"/>
      <c r="C60" s="15"/>
      <c r="D60" s="15"/>
      <c r="E60" s="15"/>
      <c r="F60" s="15"/>
      <c r="G60" s="15"/>
      <c r="H60" s="15"/>
      <c r="I60" s="15"/>
      <c r="J60" s="15"/>
      <c r="K60" s="15"/>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sheetData>
  <mergeCells count="11">
    <mergeCell ref="B8:C8"/>
    <mergeCell ref="B9:C9"/>
    <mergeCell ref="B10:B11"/>
    <mergeCell ref="B12:B14"/>
    <mergeCell ref="B15:B37"/>
    <mergeCell ref="B38:B39"/>
    <mergeCell ref="B40:B44"/>
    <mergeCell ref="B45:B49"/>
    <mergeCell ref="B50:B51"/>
    <mergeCell ref="B52:B53"/>
    <mergeCell ref="B59:K63"/>
  </mergeCells>
  <conditionalFormatting sqref="D9:D53">
    <cfRule type="expression" priority="2" aboveAverage="0" equalAverage="0" bottom="0" percent="0" rank="0" text="" dxfId="0">
      <formula>J9:J53 &lt; 100</formula>
    </cfRule>
    <cfRule type="expression" priority="3" aboveAverage="0" equalAverage="0" bottom="0" percent="0" rank="0" text="" dxfId="1">
      <formula>H9:H53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287</v>
      </c>
      <c r="K2" s="9" t="str">
        <f aca="false">HYPERLINK("#'INDICE'!A1", "Índice")</f>
        <v>Índice</v>
      </c>
    </row>
    <row r="3" customFormat="false" ht="15" hidden="false" customHeight="false" outlineLevel="0" collapsed="false">
      <c r="B3" s="7" t="s">
        <v>109</v>
      </c>
      <c r="C3" s="8" t="s">
        <v>90</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51.6975944141422</v>
      </c>
      <c r="E9" s="12" t="n">
        <v>0.595178216384475</v>
      </c>
      <c r="F9" s="12" t="n">
        <v>50.5298259245498</v>
      </c>
      <c r="G9" s="12" t="n">
        <v>52.8635117207952</v>
      </c>
      <c r="H9" s="12" t="n">
        <v>1.15126868692687</v>
      </c>
      <c r="I9" s="12" t="n">
        <v>3.02612271049042</v>
      </c>
      <c r="J9" s="13" t="n">
        <v>11321</v>
      </c>
      <c r="K9" s="13" t="n">
        <v>21333</v>
      </c>
    </row>
    <row r="10" customFormat="false" ht="15" hidden="false" customHeight="true" outlineLevel="0" collapsed="false">
      <c r="B10" s="11" t="s">
        <v>127</v>
      </c>
      <c r="C10" s="11" t="s">
        <v>128</v>
      </c>
      <c r="D10" s="12" t="n">
        <v>50.6930509982369</v>
      </c>
      <c r="E10" s="12" t="n">
        <v>0.743150352922778</v>
      </c>
      <c r="F10" s="12" t="n">
        <v>49.2352830956042</v>
      </c>
      <c r="G10" s="12" t="n">
        <v>52.1496413912782</v>
      </c>
      <c r="H10" s="12" t="n">
        <v>1.46598071784755</v>
      </c>
      <c r="I10" s="12" t="n">
        <v>2.88164854677693</v>
      </c>
      <c r="J10" s="13" t="n">
        <v>6882</v>
      </c>
      <c r="K10" s="13" t="n">
        <v>13043</v>
      </c>
    </row>
    <row r="11" customFormat="false" ht="15" hidden="false" customHeight="false" outlineLevel="0" collapsed="false">
      <c r="B11" s="11"/>
      <c r="C11" s="11" t="s">
        <v>129</v>
      </c>
      <c r="D11" s="12" t="n">
        <v>53.5395852019346</v>
      </c>
      <c r="E11" s="12" t="n">
        <v>0.989681069709035</v>
      </c>
      <c r="F11" s="12" t="n">
        <v>51.5930858167068</v>
      </c>
      <c r="G11" s="12" t="n">
        <v>55.4753611590727</v>
      </c>
      <c r="H11" s="12" t="n">
        <v>1.84850343157547</v>
      </c>
      <c r="I11" s="12" t="n">
        <v>3.26388299220426</v>
      </c>
      <c r="J11" s="13" t="n">
        <v>4439</v>
      </c>
      <c r="K11" s="13" t="n">
        <v>8290</v>
      </c>
    </row>
    <row r="12" customFormat="false" ht="15" hidden="false" customHeight="true" outlineLevel="0" collapsed="false">
      <c r="B12" s="11" t="s">
        <v>130</v>
      </c>
      <c r="C12" s="11" t="s">
        <v>131</v>
      </c>
      <c r="D12" s="12" t="n">
        <v>56.666926854375</v>
      </c>
      <c r="E12" s="12" t="n">
        <v>0.636831882324828</v>
      </c>
      <c r="F12" s="12" t="n">
        <v>55.4136783453167</v>
      </c>
      <c r="G12" s="12" t="n">
        <v>57.9117043482643</v>
      </c>
      <c r="H12" s="12" t="n">
        <v>1.12381580875452</v>
      </c>
      <c r="I12" s="12" t="n">
        <v>1.76157859375944</v>
      </c>
      <c r="J12" s="13" t="n">
        <v>5969</v>
      </c>
      <c r="K12" s="13" t="n">
        <v>10667</v>
      </c>
    </row>
    <row r="13" customFormat="false" ht="15" hidden="false" customHeight="false" outlineLevel="0" collapsed="false">
      <c r="B13" s="11"/>
      <c r="C13" s="11" t="s">
        <v>132</v>
      </c>
      <c r="D13" s="12" t="n">
        <v>48.2491799682771</v>
      </c>
      <c r="E13" s="12" t="n">
        <v>1.00234336021189</v>
      </c>
      <c r="F13" s="12" t="n">
        <v>46.2853492497569</v>
      </c>
      <c r="G13" s="12" t="n">
        <v>50.2184340680733</v>
      </c>
      <c r="H13" s="12" t="n">
        <v>2.07743087213277</v>
      </c>
      <c r="I13" s="12" t="n">
        <v>2.56752456721612</v>
      </c>
      <c r="J13" s="13" t="n">
        <v>3133</v>
      </c>
      <c r="K13" s="13" t="n">
        <v>6382</v>
      </c>
    </row>
    <row r="14" customFormat="false" ht="15" hidden="false" customHeight="false" outlineLevel="0" collapsed="false">
      <c r="B14" s="11"/>
      <c r="C14" s="11" t="s">
        <v>133</v>
      </c>
      <c r="D14" s="12" t="n">
        <v>50.2964570915583</v>
      </c>
      <c r="E14" s="12" t="n">
        <v>1.14802243634803</v>
      </c>
      <c r="F14" s="12" t="n">
        <v>48.0419896821183</v>
      </c>
      <c r="G14" s="12" t="n">
        <v>52.5497196790632</v>
      </c>
      <c r="H14" s="12" t="n">
        <v>2.28251153805566</v>
      </c>
      <c r="I14" s="12" t="n">
        <v>2.25800076659008</v>
      </c>
      <c r="J14" s="13" t="n">
        <v>2219</v>
      </c>
      <c r="K14" s="13" t="n">
        <v>4284</v>
      </c>
    </row>
    <row r="15" customFormat="false" ht="15" hidden="false" customHeight="true" outlineLevel="0" collapsed="false">
      <c r="B15" s="11" t="s">
        <v>134</v>
      </c>
      <c r="C15" s="11" t="s">
        <v>135</v>
      </c>
      <c r="D15" s="12" t="n">
        <v>56.0758106310485</v>
      </c>
      <c r="E15" s="12" t="n">
        <v>1.45646545194721</v>
      </c>
      <c r="F15" s="12" t="n">
        <v>53.1780825530253</v>
      </c>
      <c r="G15" s="12" t="n">
        <v>58.9326968518468</v>
      </c>
      <c r="H15" s="12" t="n">
        <v>2.59731501971509</v>
      </c>
      <c r="I15" s="12" t="n">
        <v>0.872429826206368</v>
      </c>
      <c r="J15" s="13" t="n">
        <v>560</v>
      </c>
      <c r="K15" s="13" t="n">
        <v>1014</v>
      </c>
    </row>
    <row r="16" customFormat="false" ht="15" hidden="false" customHeight="false" outlineLevel="0" collapsed="false">
      <c r="B16" s="11"/>
      <c r="C16" s="11" t="s">
        <v>136</v>
      </c>
      <c r="D16" s="12" t="n">
        <v>52.3402439644915</v>
      </c>
      <c r="E16" s="12" t="n">
        <v>2.41266794971839</v>
      </c>
      <c r="F16" s="12" t="n">
        <v>47.547901767847</v>
      </c>
      <c r="G16" s="12" t="n">
        <v>57.0898779348303</v>
      </c>
      <c r="H16" s="12" t="n">
        <v>4.60958483753951</v>
      </c>
      <c r="I16" s="12" t="n">
        <v>1.89713439600659</v>
      </c>
      <c r="J16" s="13" t="n">
        <v>433</v>
      </c>
      <c r="K16" s="13" t="n">
        <v>814</v>
      </c>
    </row>
    <row r="17" customFormat="false" ht="15" hidden="false" customHeight="false" outlineLevel="0" collapsed="false">
      <c r="B17" s="11"/>
      <c r="C17" s="11" t="s">
        <v>137</v>
      </c>
      <c r="D17" s="12" t="n">
        <v>54.9615596516772</v>
      </c>
      <c r="E17" s="12" t="n">
        <v>2.49828448988355</v>
      </c>
      <c r="F17" s="12" t="n">
        <v>49.9733267300905</v>
      </c>
      <c r="G17" s="12" t="n">
        <v>59.8520011837295</v>
      </c>
      <c r="H17" s="12" t="n">
        <v>4.54551236485393</v>
      </c>
      <c r="I17" s="12" t="n">
        <v>2.04485372382581</v>
      </c>
      <c r="J17" s="13" t="n">
        <v>447</v>
      </c>
      <c r="K17" s="13" t="n">
        <v>812</v>
      </c>
    </row>
    <row r="18" customFormat="false" ht="15" hidden="false" customHeight="false" outlineLevel="0" collapsed="false">
      <c r="B18" s="11"/>
      <c r="C18" s="11" t="s">
        <v>138</v>
      </c>
      <c r="D18" s="12" t="n">
        <v>60.7236586772917</v>
      </c>
      <c r="E18" s="12" t="n">
        <v>2.10914891220901</v>
      </c>
      <c r="F18" s="12" t="n">
        <v>56.4550959836654</v>
      </c>
      <c r="G18" s="12" t="n">
        <v>64.8344279862411</v>
      </c>
      <c r="H18" s="12" t="n">
        <v>3.47335611547687</v>
      </c>
      <c r="I18" s="12" t="n">
        <v>1.21984114787133</v>
      </c>
      <c r="J18" s="13" t="n">
        <v>404</v>
      </c>
      <c r="K18" s="13" t="n">
        <v>655</v>
      </c>
    </row>
    <row r="19" customFormat="false" ht="15" hidden="false" customHeight="false" outlineLevel="0" collapsed="false">
      <c r="B19" s="11"/>
      <c r="C19" s="11" t="s">
        <v>139</v>
      </c>
      <c r="D19" s="12" t="n">
        <v>58.0982572819429</v>
      </c>
      <c r="E19" s="12" t="n">
        <v>2.13260843571298</v>
      </c>
      <c r="F19" s="12" t="n">
        <v>53.7903254456434</v>
      </c>
      <c r="G19" s="12" t="n">
        <v>62.2861586118775</v>
      </c>
      <c r="H19" s="12" t="n">
        <v>3.67069260849551</v>
      </c>
      <c r="I19" s="12" t="n">
        <v>0.995759052239688</v>
      </c>
      <c r="J19" s="13" t="n">
        <v>304</v>
      </c>
      <c r="K19" s="13" t="n">
        <v>534</v>
      </c>
    </row>
    <row r="20" customFormat="false" ht="15" hidden="false" customHeight="false" outlineLevel="0" collapsed="false">
      <c r="B20" s="11"/>
      <c r="C20" s="11" t="s">
        <v>140</v>
      </c>
      <c r="D20" s="12" t="n">
        <v>58.6014245379462</v>
      </c>
      <c r="E20" s="12" t="n">
        <v>2.35058366491772</v>
      </c>
      <c r="F20" s="12" t="n">
        <v>53.8749001326034</v>
      </c>
      <c r="G20" s="12" t="n">
        <v>63.1746731663633</v>
      </c>
      <c r="H20" s="12" t="n">
        <v>4.01113741423751</v>
      </c>
      <c r="I20" s="12" t="n">
        <v>1.80833279861952</v>
      </c>
      <c r="J20" s="13" t="n">
        <v>474</v>
      </c>
      <c r="K20" s="13" t="n">
        <v>795</v>
      </c>
    </row>
    <row r="21" customFormat="false" ht="15" hidden="false" customHeight="false" outlineLevel="0" collapsed="false">
      <c r="B21" s="11"/>
      <c r="C21" s="11" t="s">
        <v>141</v>
      </c>
      <c r="D21" s="12" t="n">
        <v>53.4039616903366</v>
      </c>
      <c r="E21" s="12" t="n">
        <v>2.44728302539862</v>
      </c>
      <c r="F21" s="12" t="n">
        <v>48.5586327966227</v>
      </c>
      <c r="G21" s="12" t="n">
        <v>58.1859007681396</v>
      </c>
      <c r="H21" s="12" t="n">
        <v>4.58258703649967</v>
      </c>
      <c r="I21" s="12" t="n">
        <v>3.46824610546093</v>
      </c>
      <c r="J21" s="13" t="n">
        <v>744</v>
      </c>
      <c r="K21" s="13" t="n">
        <v>1442</v>
      </c>
    </row>
    <row r="22" customFormat="false" ht="15" hidden="false" customHeight="false" outlineLevel="0" collapsed="false">
      <c r="B22" s="11"/>
      <c r="C22" s="11" t="s">
        <v>142</v>
      </c>
      <c r="D22" s="12" t="n">
        <v>51.7227886197939</v>
      </c>
      <c r="E22" s="12" t="n">
        <v>1.7656039426272</v>
      </c>
      <c r="F22" s="12" t="n">
        <v>48.2282413001069</v>
      </c>
      <c r="G22" s="12" t="n">
        <v>55.2005660349374</v>
      </c>
      <c r="H22" s="12" t="n">
        <v>3.41359000498963</v>
      </c>
      <c r="I22" s="12" t="n">
        <v>1.38450337314577</v>
      </c>
      <c r="J22" s="13" t="n">
        <v>568</v>
      </c>
      <c r="K22" s="13" t="n">
        <v>1110</v>
      </c>
    </row>
    <row r="23" customFormat="false" ht="15" hidden="false" customHeight="false" outlineLevel="0" collapsed="false">
      <c r="B23" s="11"/>
      <c r="C23" s="11" t="s">
        <v>143</v>
      </c>
      <c r="D23" s="12" t="n">
        <v>47.0624215630685</v>
      </c>
      <c r="E23" s="12" t="n">
        <v>1.82850672237433</v>
      </c>
      <c r="F23" s="12" t="n">
        <v>43.4698486459073</v>
      </c>
      <c r="G23" s="12" t="n">
        <v>50.6856908723069</v>
      </c>
      <c r="H23" s="12" t="n">
        <v>3.88527972349222</v>
      </c>
      <c r="I23" s="12" t="n">
        <v>1.519151926177</v>
      </c>
      <c r="J23" s="13" t="n">
        <v>543</v>
      </c>
      <c r="K23" s="13" t="n">
        <v>1133</v>
      </c>
    </row>
    <row r="24" customFormat="false" ht="15" hidden="false" customHeight="false" outlineLevel="0" collapsed="false">
      <c r="B24" s="11"/>
      <c r="C24" s="11" t="s">
        <v>144</v>
      </c>
      <c r="D24" s="12" t="n">
        <v>64.9325682866944</v>
      </c>
      <c r="E24" s="12" t="n">
        <v>2.61452068003553</v>
      </c>
      <c r="F24" s="12" t="n">
        <v>59.5676689696492</v>
      </c>
      <c r="G24" s="12" t="n">
        <v>69.9447809469022</v>
      </c>
      <c r="H24" s="12" t="n">
        <v>4.02651666031711</v>
      </c>
      <c r="I24" s="12" t="n">
        <v>1.86727381217143</v>
      </c>
      <c r="J24" s="13" t="n">
        <v>409</v>
      </c>
      <c r="K24" s="13" t="n">
        <v>623</v>
      </c>
    </row>
    <row r="25" customFormat="false" ht="15" hidden="false" customHeight="false" outlineLevel="0" collapsed="false">
      <c r="B25" s="11"/>
      <c r="C25" s="11" t="s">
        <v>145</v>
      </c>
      <c r="D25" s="12" t="n">
        <v>49.4177870078144</v>
      </c>
      <c r="E25" s="12" t="n">
        <v>2.63365625517046</v>
      </c>
      <c r="F25" s="12" t="n">
        <v>44.2101213768497</v>
      </c>
      <c r="G25" s="12" t="n">
        <v>54.6381166646679</v>
      </c>
      <c r="H25" s="12" t="n">
        <v>5.32936906857849</v>
      </c>
      <c r="I25" s="12" t="n">
        <v>1.9784568876878</v>
      </c>
      <c r="J25" s="13" t="n">
        <v>346</v>
      </c>
      <c r="K25" s="13" t="n">
        <v>714</v>
      </c>
    </row>
    <row r="26" customFormat="false" ht="15" hidden="false" customHeight="false" outlineLevel="0" collapsed="false">
      <c r="B26" s="11"/>
      <c r="C26" s="11" t="s">
        <v>146</v>
      </c>
      <c r="D26" s="12" t="n">
        <v>48.4052047695109</v>
      </c>
      <c r="E26" s="12" t="n">
        <v>2.01112465343231</v>
      </c>
      <c r="F26" s="12" t="n">
        <v>44.4347002556697</v>
      </c>
      <c r="G26" s="12" t="n">
        <v>52.3959458211059</v>
      </c>
      <c r="H26" s="12" t="n">
        <v>4.15476943648644</v>
      </c>
      <c r="I26" s="12" t="n">
        <v>1.3004557227511</v>
      </c>
      <c r="J26" s="13" t="n">
        <v>378</v>
      </c>
      <c r="K26" s="13" t="n">
        <v>804</v>
      </c>
    </row>
    <row r="27" customFormat="false" ht="15" hidden="false" customHeight="false" outlineLevel="0" collapsed="false">
      <c r="B27" s="11"/>
      <c r="C27" s="11" t="s">
        <v>147</v>
      </c>
      <c r="D27" s="12" t="n">
        <v>46.1377191396551</v>
      </c>
      <c r="E27" s="12" t="n">
        <v>1.96831510369583</v>
      </c>
      <c r="F27" s="12" t="n">
        <v>42.279706048258</v>
      </c>
      <c r="G27" s="12" t="n">
        <v>50.0425596241215</v>
      </c>
      <c r="H27" s="12" t="n">
        <v>4.26617340518698</v>
      </c>
      <c r="I27" s="12" t="n">
        <v>1.82871657403484</v>
      </c>
      <c r="J27" s="13" t="n">
        <v>540</v>
      </c>
      <c r="K27" s="13" t="n">
        <v>1174</v>
      </c>
    </row>
    <row r="28" customFormat="false" ht="15" hidden="false" customHeight="false" outlineLevel="0" collapsed="false">
      <c r="B28" s="11"/>
      <c r="C28" s="11" t="s">
        <v>148</v>
      </c>
      <c r="D28" s="12" t="n">
        <v>45.6212780570692</v>
      </c>
      <c r="E28" s="12" t="n">
        <v>3.22317578076234</v>
      </c>
      <c r="F28" s="12" t="n">
        <v>39.2933192256519</v>
      </c>
      <c r="G28" s="12" t="n">
        <v>52.0938206371312</v>
      </c>
      <c r="H28" s="12" t="n">
        <v>7.06507120806735</v>
      </c>
      <c r="I28" s="12" t="n">
        <v>2.16920850244732</v>
      </c>
      <c r="J28" s="13" t="n">
        <v>242</v>
      </c>
      <c r="K28" s="13" t="n">
        <v>519</v>
      </c>
    </row>
    <row r="29" customFormat="false" ht="15" hidden="false" customHeight="false" outlineLevel="0" collapsed="false">
      <c r="B29" s="11"/>
      <c r="C29" s="11" t="s">
        <v>149</v>
      </c>
      <c r="D29" s="12" t="n">
        <v>52.2847659387038</v>
      </c>
      <c r="E29" s="12" t="n">
        <v>2.84154699705269</v>
      </c>
      <c r="F29" s="12" t="n">
        <v>46.6360810994884</v>
      </c>
      <c r="G29" s="12" t="n">
        <v>57.8756060343319</v>
      </c>
      <c r="H29" s="12" t="n">
        <v>5.43475130095062</v>
      </c>
      <c r="I29" s="12" t="n">
        <v>2.498588635478</v>
      </c>
      <c r="J29" s="13" t="n">
        <v>412</v>
      </c>
      <c r="K29" s="13" t="n">
        <v>773</v>
      </c>
    </row>
    <row r="30" customFormat="false" ht="15" hidden="false" customHeight="false" outlineLevel="0" collapsed="false">
      <c r="B30" s="11"/>
      <c r="C30" s="11" t="s">
        <v>150</v>
      </c>
      <c r="D30" s="12" t="n">
        <v>56.8168770962584</v>
      </c>
      <c r="E30" s="12" t="n">
        <v>2.16116597993702</v>
      </c>
      <c r="F30" s="12" t="n">
        <v>52.4726349149679</v>
      </c>
      <c r="G30" s="12" t="n">
        <v>61.0587209738398</v>
      </c>
      <c r="H30" s="12" t="n">
        <v>3.80373947036124</v>
      </c>
      <c r="I30" s="12" t="n">
        <v>1.30208981249859</v>
      </c>
      <c r="J30" s="13" t="n">
        <v>390</v>
      </c>
      <c r="K30" s="13" t="n">
        <v>685</v>
      </c>
    </row>
    <row r="31" customFormat="false" ht="15" hidden="false" customHeight="false" outlineLevel="0" collapsed="false">
      <c r="B31" s="11"/>
      <c r="C31" s="11" t="s">
        <v>151</v>
      </c>
      <c r="D31" s="12" t="n">
        <v>58.8660183844385</v>
      </c>
      <c r="E31" s="12" t="n">
        <v>1.23886771494998</v>
      </c>
      <c r="F31" s="12" t="n">
        <v>56.4081489179104</v>
      </c>
      <c r="G31" s="12" t="n">
        <v>61.2804304824472</v>
      </c>
      <c r="H31" s="12" t="n">
        <v>2.10455496897932</v>
      </c>
      <c r="I31" s="12" t="n">
        <v>1.36277111319132</v>
      </c>
      <c r="J31" s="13" t="n">
        <v>1268</v>
      </c>
      <c r="K31" s="13" t="n">
        <v>2151</v>
      </c>
    </row>
    <row r="32" customFormat="false" ht="15" hidden="false" customHeight="false" outlineLevel="0" collapsed="false">
      <c r="B32" s="11"/>
      <c r="C32" s="11" t="s">
        <v>152</v>
      </c>
      <c r="D32" s="12" t="n">
        <v>56.0617026996786</v>
      </c>
      <c r="E32" s="12" t="n">
        <v>1.79606744698352</v>
      </c>
      <c r="F32" s="12" t="n">
        <v>52.4901403989516</v>
      </c>
      <c r="G32" s="12" t="n">
        <v>59.5715680347953</v>
      </c>
      <c r="H32" s="12" t="n">
        <v>3.20373331613743</v>
      </c>
      <c r="I32" s="12" t="n">
        <v>1.70770703436593</v>
      </c>
      <c r="J32" s="13" t="n">
        <v>746</v>
      </c>
      <c r="K32" s="13" t="n">
        <v>1305</v>
      </c>
    </row>
    <row r="33" customFormat="false" ht="15" hidden="false" customHeight="false" outlineLevel="0" collapsed="false">
      <c r="B33" s="11"/>
      <c r="C33" s="11" t="s">
        <v>153</v>
      </c>
      <c r="D33" s="12" t="n">
        <v>48.5443130281894</v>
      </c>
      <c r="E33" s="12" t="n">
        <v>1.97712134681323</v>
      </c>
      <c r="F33" s="12" t="n">
        <v>44.6396428841513</v>
      </c>
      <c r="G33" s="12" t="n">
        <v>52.4668347232919</v>
      </c>
      <c r="H33" s="12" t="n">
        <v>4.07281764532362</v>
      </c>
      <c r="I33" s="12" t="n">
        <v>1.3035866717015</v>
      </c>
      <c r="J33" s="13" t="n">
        <v>413</v>
      </c>
      <c r="K33" s="13" t="n">
        <v>834</v>
      </c>
    </row>
    <row r="34" customFormat="false" ht="15" hidden="false" customHeight="false" outlineLevel="0" collapsed="false">
      <c r="B34" s="11"/>
      <c r="C34" s="11" t="s">
        <v>154</v>
      </c>
      <c r="D34" s="12" t="n">
        <v>55.2505248483062</v>
      </c>
      <c r="E34" s="12" t="n">
        <v>2.04121935767482</v>
      </c>
      <c r="F34" s="12" t="n">
        <v>51.180223452749</v>
      </c>
      <c r="G34" s="12" t="n">
        <v>59.251656249081</v>
      </c>
      <c r="H34" s="12" t="n">
        <v>3.69447957875354</v>
      </c>
      <c r="I34" s="12" t="n">
        <v>1.50995155000882</v>
      </c>
      <c r="J34" s="13" t="n">
        <v>486</v>
      </c>
      <c r="K34" s="13" t="n">
        <v>897</v>
      </c>
    </row>
    <row r="35" customFormat="false" ht="15" hidden="false" customHeight="false" outlineLevel="0" collapsed="false">
      <c r="B35" s="11"/>
      <c r="C35" s="11" t="s">
        <v>155</v>
      </c>
      <c r="D35" s="12" t="n">
        <v>46.1493452913728</v>
      </c>
      <c r="E35" s="12" t="n">
        <v>2.79555314629528</v>
      </c>
      <c r="F35" s="12" t="n">
        <v>40.637089713029</v>
      </c>
      <c r="G35" s="12" t="n">
        <v>51.7573973208155</v>
      </c>
      <c r="H35" s="12" t="n">
        <v>6.05762254836989</v>
      </c>
      <c r="I35" s="12" t="n">
        <v>1.80820147365875</v>
      </c>
      <c r="J35" s="13" t="n">
        <v>276</v>
      </c>
      <c r="K35" s="13" t="n">
        <v>576</v>
      </c>
    </row>
    <row r="36" customFormat="false" ht="15" hidden="false" customHeight="false" outlineLevel="0" collapsed="false">
      <c r="B36" s="11"/>
      <c r="C36" s="11" t="s">
        <v>156</v>
      </c>
      <c r="D36" s="12" t="n">
        <v>43.892661124256</v>
      </c>
      <c r="E36" s="12" t="n">
        <v>1.77743540215197</v>
      </c>
      <c r="F36" s="12" t="n">
        <v>40.4186867114514</v>
      </c>
      <c r="G36" s="12" t="n">
        <v>47.4275432058172</v>
      </c>
      <c r="H36" s="12" t="n">
        <v>4.0495047614457</v>
      </c>
      <c r="I36" s="12" t="n">
        <v>1.60228035284676</v>
      </c>
      <c r="J36" s="13" t="n">
        <v>578</v>
      </c>
      <c r="K36" s="13" t="n">
        <v>1250</v>
      </c>
    </row>
    <row r="37" customFormat="false" ht="15" hidden="false" customHeight="false" outlineLevel="0" collapsed="false">
      <c r="B37" s="11"/>
      <c r="C37" s="11" t="s">
        <v>157</v>
      </c>
      <c r="D37" s="12" t="n">
        <v>51.6244448530295</v>
      </c>
      <c r="E37" s="12" t="n">
        <v>2.45541742418651</v>
      </c>
      <c r="F37" s="12" t="n">
        <v>46.7380567253031</v>
      </c>
      <c r="G37" s="12" t="n">
        <v>56.4799671814884</v>
      </c>
      <c r="H37" s="12" t="n">
        <v>4.75630765846854</v>
      </c>
      <c r="I37" s="12" t="n">
        <v>1.7333798933553</v>
      </c>
      <c r="J37" s="13" t="n">
        <v>360</v>
      </c>
      <c r="K37" s="13" t="n">
        <v>719</v>
      </c>
    </row>
    <row r="38" customFormat="false" ht="15" hidden="false" customHeight="true" outlineLevel="0" collapsed="false">
      <c r="B38" s="11" t="s">
        <v>158</v>
      </c>
      <c r="C38" s="11" t="s">
        <v>159</v>
      </c>
      <c r="D38" s="12" t="n">
        <v>50.911050427632</v>
      </c>
      <c r="E38" s="12" t="n">
        <v>0.882540912652157</v>
      </c>
      <c r="F38" s="12" t="n">
        <v>49.1792858869381</v>
      </c>
      <c r="G38" s="12" t="n">
        <v>52.6406312012846</v>
      </c>
      <c r="H38" s="12" t="n">
        <v>1.7334957838017</v>
      </c>
      <c r="I38" s="12" t="n">
        <v>3.41542556712336</v>
      </c>
      <c r="J38" s="13" t="n">
        <v>5658</v>
      </c>
      <c r="K38" s="13" t="n">
        <v>10960</v>
      </c>
    </row>
    <row r="39" customFormat="false" ht="15" hidden="false" customHeight="false" outlineLevel="0" collapsed="false">
      <c r="B39" s="11"/>
      <c r="C39" s="11" t="s">
        <v>160</v>
      </c>
      <c r="D39" s="12" t="n">
        <v>52.3501900859901</v>
      </c>
      <c r="E39" s="12" t="n">
        <v>0.819303950208129</v>
      </c>
      <c r="F39" s="12" t="n">
        <v>50.740990931907</v>
      </c>
      <c r="G39" s="12" t="n">
        <v>53.9545245155822</v>
      </c>
      <c r="H39" s="12" t="n">
        <v>1.56504484293628</v>
      </c>
      <c r="I39" s="12" t="n">
        <v>2.79108569080633</v>
      </c>
      <c r="J39" s="13" t="n">
        <v>5663</v>
      </c>
      <c r="K39" s="13" t="n">
        <v>10373</v>
      </c>
    </row>
    <row r="40" customFormat="false" ht="15" hidden="false" customHeight="true" outlineLevel="0" collapsed="false">
      <c r="B40" s="11" t="s">
        <v>182</v>
      </c>
      <c r="C40" s="11" t="s">
        <v>183</v>
      </c>
      <c r="D40" s="12" t="n">
        <v>51.3139225255817</v>
      </c>
      <c r="E40" s="12" t="n">
        <v>0.806661408833287</v>
      </c>
      <c r="F40" s="12" t="n">
        <v>49.7313854296816</v>
      </c>
      <c r="G40" s="12" t="n">
        <v>52.8938296852394</v>
      </c>
      <c r="H40" s="12" t="n">
        <v>1.57201275819665</v>
      </c>
      <c r="I40" s="12" t="n">
        <v>2.80855004103467</v>
      </c>
      <c r="J40" s="13" t="n">
        <v>5731</v>
      </c>
      <c r="K40" s="13" t="n">
        <v>10784</v>
      </c>
    </row>
    <row r="41" customFormat="false" ht="15" hidden="false" customHeight="false" outlineLevel="0" collapsed="false">
      <c r="B41" s="11"/>
      <c r="C41" s="11" t="s">
        <v>184</v>
      </c>
      <c r="D41" s="12" t="n">
        <v>52.0850114779402</v>
      </c>
      <c r="E41" s="12" t="n">
        <v>0.780052317533086</v>
      </c>
      <c r="F41" s="12" t="n">
        <v>50.5539566171588</v>
      </c>
      <c r="G41" s="12" t="n">
        <v>53.6121594937525</v>
      </c>
      <c r="H41" s="12" t="n">
        <v>1.49765219474602</v>
      </c>
      <c r="I41" s="12" t="n">
        <v>2.57177773085954</v>
      </c>
      <c r="J41" s="13" t="n">
        <v>5590</v>
      </c>
      <c r="K41" s="13" t="n">
        <v>10549</v>
      </c>
    </row>
    <row r="42" customFormat="false" ht="15" hidden="false" customHeight="true" outlineLevel="0" collapsed="false">
      <c r="B42" s="11" t="s">
        <v>185</v>
      </c>
      <c r="C42" s="11" t="s">
        <v>186</v>
      </c>
      <c r="D42" s="12" t="n">
        <v>53.6031270292583</v>
      </c>
      <c r="E42" s="12" t="n">
        <v>1.48073017850297</v>
      </c>
      <c r="F42" s="12" t="n">
        <v>50.6864853823036</v>
      </c>
      <c r="G42" s="12" t="n">
        <v>56.4953263785243</v>
      </c>
      <c r="H42" s="12" t="n">
        <v>2.76239514477344</v>
      </c>
      <c r="I42" s="12" t="n">
        <v>2.21987614541603</v>
      </c>
      <c r="J42" s="13" t="n">
        <v>1331</v>
      </c>
      <c r="K42" s="13" t="n">
        <v>2519</v>
      </c>
    </row>
    <row r="43" customFormat="false" ht="15" hidden="false" customHeight="false" outlineLevel="0" collapsed="false">
      <c r="B43" s="11"/>
      <c r="C43" s="11" t="s">
        <v>187</v>
      </c>
      <c r="D43" s="12" t="n">
        <v>51.3649857013978</v>
      </c>
      <c r="E43" s="12" t="n">
        <v>2.53955333485252</v>
      </c>
      <c r="F43" s="12" t="n">
        <v>46.3705321304002</v>
      </c>
      <c r="G43" s="12" t="n">
        <v>56.3323277487845</v>
      </c>
      <c r="H43" s="12" t="n">
        <v>4.94413324597384</v>
      </c>
      <c r="I43" s="12" t="n">
        <v>2.16859145889638</v>
      </c>
      <c r="J43" s="13" t="n">
        <v>432</v>
      </c>
      <c r="K43" s="13" t="n">
        <v>841</v>
      </c>
    </row>
    <row r="44" customFormat="false" ht="15" hidden="false" customHeight="false" outlineLevel="0" collapsed="false">
      <c r="B44" s="11"/>
      <c r="C44" s="11" t="s">
        <v>188</v>
      </c>
      <c r="D44" s="12" t="n">
        <v>54.9569288745331</v>
      </c>
      <c r="E44" s="12" t="n">
        <v>3.05014455486463</v>
      </c>
      <c r="F44" s="12" t="n">
        <v>48.9032773698475</v>
      </c>
      <c r="G44" s="12" t="n">
        <v>60.8672878626523</v>
      </c>
      <c r="H44" s="12" t="n">
        <v>5.55006369047318</v>
      </c>
      <c r="I44" s="12" t="n">
        <v>2.31886550074575</v>
      </c>
      <c r="J44" s="13" t="n">
        <v>323</v>
      </c>
      <c r="K44" s="13" t="n">
        <v>618</v>
      </c>
    </row>
    <row r="45" customFormat="false" ht="15" hidden="false" customHeight="false" outlineLevel="0" collapsed="false">
      <c r="B45" s="11"/>
      <c r="C45" s="11" t="s">
        <v>189</v>
      </c>
      <c r="D45" s="12" t="n">
        <v>51.2053740092493</v>
      </c>
      <c r="E45" s="12" t="n">
        <v>0.64824964603302</v>
      </c>
      <c r="F45" s="12" t="n">
        <v>49.9337231455842</v>
      </c>
      <c r="G45" s="12" t="n">
        <v>52.4754665138697</v>
      </c>
      <c r="H45" s="12" t="n">
        <v>1.26597971126219</v>
      </c>
      <c r="I45" s="12" t="n">
        <v>2.85920939280053</v>
      </c>
      <c r="J45" s="13" t="n">
        <v>9040</v>
      </c>
      <c r="K45" s="13" t="n">
        <v>17001</v>
      </c>
    </row>
    <row r="46" customFormat="false" ht="15" hidden="false" customHeight="false" outlineLevel="0" collapsed="false">
      <c r="B46" s="11"/>
      <c r="C46" s="11" t="s">
        <v>190</v>
      </c>
      <c r="D46" s="12" t="n">
        <v>54.1831860123625</v>
      </c>
      <c r="E46" s="12" t="n">
        <v>4.48207674235096</v>
      </c>
      <c r="F46" s="12" t="n">
        <v>45.3074103966342</v>
      </c>
      <c r="G46" s="12" t="n">
        <v>62.8011752238887</v>
      </c>
      <c r="H46" s="12" t="n">
        <v>8.2720804592929</v>
      </c>
      <c r="I46" s="12" t="n">
        <v>2.85656333610455</v>
      </c>
      <c r="J46" s="13" t="n">
        <v>195</v>
      </c>
      <c r="K46" s="13" t="n">
        <v>354</v>
      </c>
    </row>
    <row r="47" customFormat="false" ht="15" hidden="false" customHeight="true" outlineLevel="0" collapsed="false">
      <c r="B47" s="11" t="s">
        <v>161</v>
      </c>
      <c r="C47" s="11" t="s">
        <v>162</v>
      </c>
      <c r="D47" s="12" t="n">
        <v>46.9337817313081</v>
      </c>
      <c r="E47" s="12" t="n">
        <v>1.2166112713683</v>
      </c>
      <c r="F47" s="12" t="n">
        <v>44.5562089820325</v>
      </c>
      <c r="G47" s="12" t="n">
        <v>49.3253550885584</v>
      </c>
      <c r="H47" s="12" t="n">
        <v>2.59218675011805</v>
      </c>
      <c r="I47" s="12" t="n">
        <v>2.52277011512165</v>
      </c>
      <c r="J47" s="13" t="n">
        <v>2020</v>
      </c>
      <c r="K47" s="13" t="n">
        <v>4246</v>
      </c>
    </row>
    <row r="48" customFormat="false" ht="15" hidden="false" customHeight="false" outlineLevel="0" collapsed="false">
      <c r="B48" s="11"/>
      <c r="C48" s="11" t="s">
        <v>163</v>
      </c>
      <c r="D48" s="12" t="n">
        <v>44.6547873954305</v>
      </c>
      <c r="E48" s="12" t="n">
        <v>1.33603429291295</v>
      </c>
      <c r="F48" s="12" t="n">
        <v>42.0515075046442</v>
      </c>
      <c r="G48" s="12" t="n">
        <v>47.2877160678204</v>
      </c>
      <c r="H48" s="12" t="n">
        <v>2.99191726316374</v>
      </c>
      <c r="I48" s="12" t="n">
        <v>2.67665587847639</v>
      </c>
      <c r="J48" s="13" t="n">
        <v>1712</v>
      </c>
      <c r="K48" s="13" t="n">
        <v>3707</v>
      </c>
    </row>
    <row r="49" customFormat="false" ht="15" hidden="false" customHeight="false" outlineLevel="0" collapsed="false">
      <c r="B49" s="11"/>
      <c r="C49" s="11" t="s">
        <v>164</v>
      </c>
      <c r="D49" s="12" t="n">
        <v>48.1152063063268</v>
      </c>
      <c r="E49" s="12" t="n">
        <v>1.37016643489319</v>
      </c>
      <c r="F49" s="12" t="n">
        <v>45.4359656719854</v>
      </c>
      <c r="G49" s="12" t="n">
        <v>50.8053301092792</v>
      </c>
      <c r="H49" s="12" t="n">
        <v>2.84767860324652</v>
      </c>
      <c r="I49" s="12" t="n">
        <v>2.95239524690837</v>
      </c>
      <c r="J49" s="13" t="n">
        <v>1938</v>
      </c>
      <c r="K49" s="13" t="n">
        <v>3927</v>
      </c>
    </row>
    <row r="50" customFormat="false" ht="15" hidden="false" customHeight="false" outlineLevel="0" collapsed="false">
      <c r="B50" s="11"/>
      <c r="C50" s="11" t="s">
        <v>165</v>
      </c>
      <c r="D50" s="12" t="n">
        <v>53.8869301840292</v>
      </c>
      <c r="E50" s="12" t="n">
        <v>1.26805893853187</v>
      </c>
      <c r="F50" s="12" t="n">
        <v>51.3923482554698</v>
      </c>
      <c r="G50" s="12" t="n">
        <v>56.362194713702</v>
      </c>
      <c r="H50" s="12" t="n">
        <v>2.35318459263002</v>
      </c>
      <c r="I50" s="12" t="n">
        <v>2.66540490822715</v>
      </c>
      <c r="J50" s="13" t="n">
        <v>2222</v>
      </c>
      <c r="K50" s="13" t="n">
        <v>4120</v>
      </c>
    </row>
    <row r="51" customFormat="false" ht="15" hidden="false" customHeight="false" outlineLevel="0" collapsed="false">
      <c r="B51" s="11"/>
      <c r="C51" s="11" t="s">
        <v>166</v>
      </c>
      <c r="D51" s="12" t="n">
        <v>63.5992403970147</v>
      </c>
      <c r="E51" s="12" t="n">
        <v>1.0489065556664</v>
      </c>
      <c r="F51" s="12" t="n">
        <v>61.5183319287282</v>
      </c>
      <c r="G51" s="12" t="n">
        <v>65.6304898045906</v>
      </c>
      <c r="H51" s="12" t="n">
        <v>1.64924384177965</v>
      </c>
      <c r="I51" s="12" t="n">
        <v>2.47979225429106</v>
      </c>
      <c r="J51" s="13" t="n">
        <v>3350</v>
      </c>
      <c r="K51" s="13" t="n">
        <v>5219</v>
      </c>
    </row>
    <row r="52" customFormat="false" ht="15" hidden="false" customHeight="true" outlineLevel="0" collapsed="false">
      <c r="B52" s="11" t="s">
        <v>167</v>
      </c>
      <c r="C52" s="11" t="s">
        <v>168</v>
      </c>
      <c r="D52" s="12" t="n">
        <v>54.5886287523708</v>
      </c>
      <c r="E52" s="12" t="n">
        <v>0.723333785107354</v>
      </c>
      <c r="F52" s="12" t="n">
        <v>53.166920810188</v>
      </c>
      <c r="G52" s="12" t="n">
        <v>56.0028930251517</v>
      </c>
      <c r="H52" s="12" t="n">
        <v>1.32506311596248</v>
      </c>
      <c r="I52" s="12" t="n">
        <v>2.98632071017215</v>
      </c>
      <c r="J52" s="13" t="n">
        <v>7924</v>
      </c>
      <c r="K52" s="13" t="n">
        <v>14150</v>
      </c>
    </row>
    <row r="53" customFormat="false" ht="15" hidden="false" customHeight="false" outlineLevel="0" collapsed="false">
      <c r="B53" s="11"/>
      <c r="C53" s="11" t="s">
        <v>169</v>
      </c>
      <c r="D53" s="12" t="n">
        <v>45.8695852233485</v>
      </c>
      <c r="E53" s="12" t="n">
        <v>0.990883304919822</v>
      </c>
      <c r="F53" s="12" t="n">
        <v>43.9336013868707</v>
      </c>
      <c r="G53" s="12" t="n">
        <v>47.8181197417801</v>
      </c>
      <c r="H53" s="12" t="n">
        <v>2.16021858513655</v>
      </c>
      <c r="I53" s="12" t="n">
        <v>2.79495870252261</v>
      </c>
      <c r="J53" s="13" t="n">
        <v>3318</v>
      </c>
      <c r="K53" s="13" t="n">
        <v>7069</v>
      </c>
    </row>
    <row r="54" customFormat="false" ht="15" hidden="false" customHeight="true" outlineLevel="0" collapsed="false">
      <c r="B54" s="11" t="s">
        <v>170</v>
      </c>
      <c r="C54" s="11" t="s">
        <v>171</v>
      </c>
      <c r="D54" s="12" t="n">
        <v>54.6754909695551</v>
      </c>
      <c r="E54" s="12" t="n">
        <v>0.769779732704668</v>
      </c>
      <c r="F54" s="12" t="n">
        <v>53.1621627090799</v>
      </c>
      <c r="G54" s="12" t="n">
        <v>56.1802266265125</v>
      </c>
      <c r="H54" s="12" t="n">
        <v>1.40790639289056</v>
      </c>
      <c r="I54" s="12" t="n">
        <v>3.29046397154653</v>
      </c>
      <c r="J54" s="13" t="n">
        <v>7692</v>
      </c>
      <c r="K54" s="13" t="n">
        <v>13762</v>
      </c>
    </row>
    <row r="55" customFormat="false" ht="15" hidden="false" customHeight="false" outlineLevel="0" collapsed="false">
      <c r="B55" s="11"/>
      <c r="C55" s="11" t="s">
        <v>170</v>
      </c>
      <c r="D55" s="12" t="n">
        <v>47.2693535968472</v>
      </c>
      <c r="E55" s="12" t="n">
        <v>0.91558508504124</v>
      </c>
      <c r="F55" s="12" t="n">
        <v>45.4780422085321</v>
      </c>
      <c r="G55" s="12" t="n">
        <v>49.0677233284123</v>
      </c>
      <c r="H55" s="12" t="n">
        <v>1.93695283597512</v>
      </c>
      <c r="I55" s="12" t="n">
        <v>2.54595392385427</v>
      </c>
      <c r="J55" s="13" t="n">
        <v>3629</v>
      </c>
      <c r="K55" s="13" t="n">
        <v>7571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288</v>
      </c>
      <c r="K2" s="9" t="str">
        <f aca="false">HYPERLINK("#'INDICE'!A1", "Índice")</f>
        <v>Índice</v>
      </c>
    </row>
    <row r="3" customFormat="false" ht="15" hidden="false" customHeight="false" outlineLevel="0" collapsed="false">
      <c r="B3" s="7" t="s">
        <v>109</v>
      </c>
      <c r="C3" s="8" t="s">
        <v>91</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29.9238888274038</v>
      </c>
      <c r="E9" s="12" t="n">
        <v>0.528670663999308</v>
      </c>
      <c r="F9" s="12" t="n">
        <v>28.897639832408</v>
      </c>
      <c r="G9" s="12" t="n">
        <v>30.9707083833135</v>
      </c>
      <c r="H9" s="12" t="n">
        <v>1.76671777872387</v>
      </c>
      <c r="I9" s="12" t="n">
        <v>2.84324296686283</v>
      </c>
      <c r="J9" s="13" t="n">
        <v>6094</v>
      </c>
      <c r="K9" s="13" t="n">
        <v>21333</v>
      </c>
    </row>
    <row r="10" customFormat="false" ht="15" hidden="false" customHeight="true" outlineLevel="0" collapsed="false">
      <c r="B10" s="11" t="s">
        <v>127</v>
      </c>
      <c r="C10" s="11" t="s">
        <v>128</v>
      </c>
      <c r="D10" s="12" t="n">
        <v>30.8497894196776</v>
      </c>
      <c r="E10" s="12" t="n">
        <v>0.655801060483852</v>
      </c>
      <c r="F10" s="12" t="n">
        <v>29.5785851206151</v>
      </c>
      <c r="G10" s="12" t="n">
        <v>32.1506840688618</v>
      </c>
      <c r="H10" s="12" t="n">
        <v>2.1257878021869</v>
      </c>
      <c r="I10" s="12" t="n">
        <v>2.62931557651878</v>
      </c>
      <c r="J10" s="13" t="n">
        <v>3811</v>
      </c>
      <c r="K10" s="13" t="n">
        <v>13043</v>
      </c>
    </row>
    <row r="11" customFormat="false" ht="15" hidden="false" customHeight="false" outlineLevel="0" collapsed="false">
      <c r="B11" s="11"/>
      <c r="C11" s="11" t="s">
        <v>129</v>
      </c>
      <c r="D11" s="12" t="n">
        <v>28.2261022145137</v>
      </c>
      <c r="E11" s="12" t="n">
        <v>0.888854918127872</v>
      </c>
      <c r="F11" s="12" t="n">
        <v>26.5149853348971</v>
      </c>
      <c r="G11" s="12" t="n">
        <v>30.0025597110012</v>
      </c>
      <c r="H11" s="12" t="n">
        <v>3.14905299843642</v>
      </c>
      <c r="I11" s="12" t="n">
        <v>3.23255897864967</v>
      </c>
      <c r="J11" s="13" t="n">
        <v>2283</v>
      </c>
      <c r="K11" s="13" t="n">
        <v>8290</v>
      </c>
    </row>
    <row r="12" customFormat="false" ht="15" hidden="false" customHeight="true" outlineLevel="0" collapsed="false">
      <c r="B12" s="11" t="s">
        <v>130</v>
      </c>
      <c r="C12" s="11" t="s">
        <v>131</v>
      </c>
      <c r="D12" s="12" t="n">
        <v>25.1017511743583</v>
      </c>
      <c r="E12" s="12" t="n">
        <v>0.526931638583736</v>
      </c>
      <c r="F12" s="12" t="n">
        <v>24.0822860443842</v>
      </c>
      <c r="G12" s="12" t="n">
        <v>26.1495077998949</v>
      </c>
      <c r="H12" s="12" t="n">
        <v>2.09918278180529</v>
      </c>
      <c r="I12" s="12" t="n">
        <v>1.57519544344942</v>
      </c>
      <c r="J12" s="13" t="n">
        <v>2797</v>
      </c>
      <c r="K12" s="13" t="n">
        <v>10667</v>
      </c>
    </row>
    <row r="13" customFormat="false" ht="15" hidden="false" customHeight="false" outlineLevel="0" collapsed="false">
      <c r="B13" s="11"/>
      <c r="C13" s="11" t="s">
        <v>132</v>
      </c>
      <c r="D13" s="12" t="n">
        <v>33.9083619059581</v>
      </c>
      <c r="E13" s="12" t="n">
        <v>0.889024473601576</v>
      </c>
      <c r="F13" s="12" t="n">
        <v>32.1857021168218</v>
      </c>
      <c r="G13" s="12" t="n">
        <v>35.6747190307074</v>
      </c>
      <c r="H13" s="12" t="n">
        <v>2.62184435823591</v>
      </c>
      <c r="I13" s="12" t="n">
        <v>2.25041623412443</v>
      </c>
      <c r="J13" s="13" t="n">
        <v>2129</v>
      </c>
      <c r="K13" s="13" t="n">
        <v>6382</v>
      </c>
    </row>
    <row r="14" customFormat="false" ht="15" hidden="false" customHeight="false" outlineLevel="0" collapsed="false">
      <c r="B14" s="11"/>
      <c r="C14" s="11" t="s">
        <v>133</v>
      </c>
      <c r="D14" s="12" t="n">
        <v>26.6685633407738</v>
      </c>
      <c r="E14" s="12" t="n">
        <v>0.952959890711349</v>
      </c>
      <c r="F14" s="12" t="n">
        <v>24.8386572905156</v>
      </c>
      <c r="G14" s="12" t="n">
        <v>28.5820158694746</v>
      </c>
      <c r="H14" s="12" t="n">
        <v>3.57334543497647</v>
      </c>
      <c r="I14" s="12" t="n">
        <v>1.98887507119139</v>
      </c>
      <c r="J14" s="13" t="n">
        <v>1168</v>
      </c>
      <c r="K14" s="13" t="n">
        <v>4284</v>
      </c>
    </row>
    <row r="15" customFormat="false" ht="15" hidden="false" customHeight="true" outlineLevel="0" collapsed="false">
      <c r="B15" s="11" t="s">
        <v>134</v>
      </c>
      <c r="C15" s="11" t="s">
        <v>135</v>
      </c>
      <c r="D15" s="12" t="n">
        <v>30.2551165799554</v>
      </c>
      <c r="E15" s="12" t="n">
        <v>1.38058504983466</v>
      </c>
      <c r="F15" s="12" t="n">
        <v>27.5963793823019</v>
      </c>
      <c r="G15" s="12" t="n">
        <v>33.0530698086976</v>
      </c>
      <c r="H15" s="12" t="n">
        <v>4.56314569532786</v>
      </c>
      <c r="I15" s="12" t="n">
        <v>0.915007374550045</v>
      </c>
      <c r="J15" s="13" t="n">
        <v>315</v>
      </c>
      <c r="K15" s="13" t="n">
        <v>1014</v>
      </c>
    </row>
    <row r="16" customFormat="false" ht="15" hidden="false" customHeight="false" outlineLevel="0" collapsed="false">
      <c r="B16" s="11"/>
      <c r="C16" s="11" t="s">
        <v>136</v>
      </c>
      <c r="D16" s="12" t="n">
        <v>26.8718313992676</v>
      </c>
      <c r="E16" s="12" t="n">
        <v>1.71851155052662</v>
      </c>
      <c r="F16" s="12" t="n">
        <v>23.602524366016</v>
      </c>
      <c r="G16" s="12" t="n">
        <v>30.4137087119612</v>
      </c>
      <c r="H16" s="12" t="n">
        <v>6.39521558837057</v>
      </c>
      <c r="I16" s="12" t="n">
        <v>1.22183762160517</v>
      </c>
      <c r="J16" s="13" t="n">
        <v>216</v>
      </c>
      <c r="K16" s="13" t="n">
        <v>814</v>
      </c>
    </row>
    <row r="17" customFormat="false" ht="15" hidden="false" customHeight="false" outlineLevel="0" collapsed="false">
      <c r="B17" s="11"/>
      <c r="C17" s="11" t="s">
        <v>137</v>
      </c>
      <c r="D17" s="12" t="n">
        <v>30.3131379753975</v>
      </c>
      <c r="E17" s="12" t="n">
        <v>2.25375680538566</v>
      </c>
      <c r="F17" s="12" t="n">
        <v>26.0369213903303</v>
      </c>
      <c r="G17" s="12" t="n">
        <v>34.9597084500929</v>
      </c>
      <c r="H17" s="12" t="n">
        <v>7.43491751733137</v>
      </c>
      <c r="I17" s="12" t="n">
        <v>1.95008324702942</v>
      </c>
      <c r="J17" s="13" t="n">
        <v>248</v>
      </c>
      <c r="K17" s="13" t="n">
        <v>812</v>
      </c>
    </row>
    <row r="18" customFormat="false" ht="15" hidden="false" customHeight="false" outlineLevel="0" collapsed="false">
      <c r="B18" s="11"/>
      <c r="C18" s="11" t="s">
        <v>138</v>
      </c>
      <c r="D18" s="12" t="n">
        <v>20.2099172533766</v>
      </c>
      <c r="E18" s="12" t="n">
        <v>1.83318834684595</v>
      </c>
      <c r="F18" s="12" t="n">
        <v>16.8044480729177</v>
      </c>
      <c r="G18" s="12" t="n">
        <v>24.1055528268168</v>
      </c>
      <c r="H18" s="12" t="n">
        <v>9.07073652931295</v>
      </c>
      <c r="I18" s="12" t="n">
        <v>1.3629454471683</v>
      </c>
      <c r="J18" s="13" t="n">
        <v>132</v>
      </c>
      <c r="K18" s="13" t="n">
        <v>655</v>
      </c>
    </row>
    <row r="19" customFormat="false" ht="15" hidden="false" customHeight="false" outlineLevel="0" collapsed="false">
      <c r="B19" s="11"/>
      <c r="C19" s="11" t="s">
        <v>139</v>
      </c>
      <c r="D19" s="12" t="n">
        <v>25.1886840474446</v>
      </c>
      <c r="E19" s="12" t="n">
        <v>2.39725539887463</v>
      </c>
      <c r="F19" s="12" t="n">
        <v>20.7087883819811</v>
      </c>
      <c r="G19" s="12" t="n">
        <v>30.2677633035336</v>
      </c>
      <c r="H19" s="12" t="n">
        <v>9.51719190394874</v>
      </c>
      <c r="I19" s="12" t="n">
        <v>1.62548530144621</v>
      </c>
      <c r="J19" s="13" t="n">
        <v>135</v>
      </c>
      <c r="K19" s="13" t="n">
        <v>534</v>
      </c>
    </row>
    <row r="20" customFormat="false" ht="15" hidden="false" customHeight="false" outlineLevel="0" collapsed="false">
      <c r="B20" s="11"/>
      <c r="C20" s="11" t="s">
        <v>140</v>
      </c>
      <c r="D20" s="12" t="n">
        <v>23.1678534241218</v>
      </c>
      <c r="E20" s="12" t="n">
        <v>1.88675696841876</v>
      </c>
      <c r="F20" s="12" t="n">
        <v>19.6372279174645</v>
      </c>
      <c r="G20" s="12" t="n">
        <v>27.1190473406796</v>
      </c>
      <c r="H20" s="12" t="n">
        <v>8.14385749891836</v>
      </c>
      <c r="I20" s="12" t="n">
        <v>1.58790188398265</v>
      </c>
      <c r="J20" s="13" t="n">
        <v>180</v>
      </c>
      <c r="K20" s="13" t="n">
        <v>795</v>
      </c>
    </row>
    <row r="21" customFormat="false" ht="15" hidden="false" customHeight="false" outlineLevel="0" collapsed="false">
      <c r="B21" s="11"/>
      <c r="C21" s="11" t="s">
        <v>141</v>
      </c>
      <c r="D21" s="12" t="n">
        <v>31.243582154745</v>
      </c>
      <c r="E21" s="12" t="n">
        <v>2.07175079726999</v>
      </c>
      <c r="F21" s="12" t="n">
        <v>27.3083083173724</v>
      </c>
      <c r="G21" s="12" t="n">
        <v>35.4692417402079</v>
      </c>
      <c r="H21" s="12" t="n">
        <v>6.63096435936476</v>
      </c>
      <c r="I21" s="12" t="n">
        <v>2.87915434390942</v>
      </c>
      <c r="J21" s="13" t="n">
        <v>475</v>
      </c>
      <c r="K21" s="13" t="n">
        <v>1442</v>
      </c>
    </row>
    <row r="22" customFormat="false" ht="15" hidden="false" customHeight="false" outlineLevel="0" collapsed="false">
      <c r="B22" s="11"/>
      <c r="C22" s="11" t="s">
        <v>142</v>
      </c>
      <c r="D22" s="12" t="n">
        <v>23.5666530256056</v>
      </c>
      <c r="E22" s="12" t="n">
        <v>1.55950301890858</v>
      </c>
      <c r="F22" s="12" t="n">
        <v>20.6228610748353</v>
      </c>
      <c r="G22" s="12" t="n">
        <v>26.7888384215995</v>
      </c>
      <c r="H22" s="12" t="n">
        <v>6.6174140944586</v>
      </c>
      <c r="I22" s="12" t="n">
        <v>1.49734956427293</v>
      </c>
      <c r="J22" s="13" t="n">
        <v>282</v>
      </c>
      <c r="K22" s="13" t="n">
        <v>1110</v>
      </c>
    </row>
    <row r="23" customFormat="false" ht="15" hidden="false" customHeight="false" outlineLevel="0" collapsed="false">
      <c r="B23" s="11"/>
      <c r="C23" s="11" t="s">
        <v>143</v>
      </c>
      <c r="D23" s="12" t="n">
        <v>34.5625373406344</v>
      </c>
      <c r="E23" s="12" t="n">
        <v>1.56208659104014</v>
      </c>
      <c r="F23" s="12" t="n">
        <v>31.5432738105135</v>
      </c>
      <c r="G23" s="12" t="n">
        <v>37.7115951344538</v>
      </c>
      <c r="H23" s="12" t="n">
        <v>4.5195946572002</v>
      </c>
      <c r="I23" s="12" t="n">
        <v>1.22130621359786</v>
      </c>
      <c r="J23" s="13" t="n">
        <v>373</v>
      </c>
      <c r="K23" s="13" t="n">
        <v>1133</v>
      </c>
    </row>
    <row r="24" customFormat="false" ht="15" hidden="false" customHeight="false" outlineLevel="0" collapsed="false">
      <c r="B24" s="11"/>
      <c r="C24" s="11" t="s">
        <v>144</v>
      </c>
      <c r="D24" s="12" t="n">
        <v>19.4584189191224</v>
      </c>
      <c r="E24" s="12" t="n">
        <v>1.86421225411973</v>
      </c>
      <c r="F24" s="12" t="n">
        <v>16.0123862280642</v>
      </c>
      <c r="G24" s="12" t="n">
        <v>23.4391033082065</v>
      </c>
      <c r="H24" s="12" t="n">
        <v>9.5804919293196</v>
      </c>
      <c r="I24" s="12" t="n">
        <v>1.37928305777432</v>
      </c>
      <c r="J24" s="13" t="n">
        <v>119</v>
      </c>
      <c r="K24" s="13" t="n">
        <v>623</v>
      </c>
    </row>
    <row r="25" customFormat="false" ht="15" hidden="false" customHeight="false" outlineLevel="0" collapsed="false">
      <c r="B25" s="11"/>
      <c r="C25" s="11" t="s">
        <v>145</v>
      </c>
      <c r="D25" s="12" t="n">
        <v>33.2604410220105</v>
      </c>
      <c r="E25" s="12" t="n">
        <v>1.876539419005</v>
      </c>
      <c r="F25" s="12" t="n">
        <v>29.6420428320676</v>
      </c>
      <c r="G25" s="12" t="n">
        <v>37.08770507018</v>
      </c>
      <c r="H25" s="12" t="n">
        <v>5.6419559132219</v>
      </c>
      <c r="I25" s="12" t="n">
        <v>1.13108066195551</v>
      </c>
      <c r="J25" s="13" t="n">
        <v>245</v>
      </c>
      <c r="K25" s="13" t="n">
        <v>714</v>
      </c>
    </row>
    <row r="26" customFormat="false" ht="15" hidden="false" customHeight="false" outlineLevel="0" collapsed="false">
      <c r="B26" s="11"/>
      <c r="C26" s="11" t="s">
        <v>146</v>
      </c>
      <c r="D26" s="12" t="n">
        <v>34.7819273438442</v>
      </c>
      <c r="E26" s="12" t="n">
        <v>2.08335630036717</v>
      </c>
      <c r="F26" s="12" t="n">
        <v>30.7718528953353</v>
      </c>
      <c r="G26" s="12" t="n">
        <v>39.0200318750924</v>
      </c>
      <c r="H26" s="12" t="n">
        <v>5.98976669628368</v>
      </c>
      <c r="I26" s="12" t="n">
        <v>1.53645923499297</v>
      </c>
      <c r="J26" s="13" t="n">
        <v>290</v>
      </c>
      <c r="K26" s="13" t="n">
        <v>804</v>
      </c>
    </row>
    <row r="27" customFormat="false" ht="15" hidden="false" customHeight="false" outlineLevel="0" collapsed="false">
      <c r="B27" s="11"/>
      <c r="C27" s="11" t="s">
        <v>147</v>
      </c>
      <c r="D27" s="12" t="n">
        <v>37.6371257823713</v>
      </c>
      <c r="E27" s="12" t="n">
        <v>1.87064863414026</v>
      </c>
      <c r="F27" s="12" t="n">
        <v>34.0188190223302</v>
      </c>
      <c r="G27" s="12" t="n">
        <v>41.3988147078219</v>
      </c>
      <c r="H27" s="12" t="n">
        <v>4.97022180959537</v>
      </c>
      <c r="I27" s="12" t="n">
        <v>1.74879893862289</v>
      </c>
      <c r="J27" s="13" t="n">
        <v>443</v>
      </c>
      <c r="K27" s="13" t="n">
        <v>1174</v>
      </c>
    </row>
    <row r="28" customFormat="false" ht="15" hidden="false" customHeight="false" outlineLevel="0" collapsed="false">
      <c r="B28" s="11"/>
      <c r="C28" s="11" t="s">
        <v>148</v>
      </c>
      <c r="D28" s="12" t="n">
        <v>30.1869350471381</v>
      </c>
      <c r="E28" s="12" t="n">
        <v>2.40036433499089</v>
      </c>
      <c r="F28" s="12" t="n">
        <v>25.6198922924878</v>
      </c>
      <c r="G28" s="12" t="n">
        <v>35.1830100752761</v>
      </c>
      <c r="H28" s="12" t="n">
        <v>7.95166627960944</v>
      </c>
      <c r="I28" s="12" t="n">
        <v>1.41621231039011</v>
      </c>
      <c r="J28" s="13" t="n">
        <v>164</v>
      </c>
      <c r="K28" s="13" t="n">
        <v>519</v>
      </c>
    </row>
    <row r="29" customFormat="false" ht="15" hidden="false" customHeight="false" outlineLevel="0" collapsed="false">
      <c r="B29" s="11"/>
      <c r="C29" s="11" t="s">
        <v>149</v>
      </c>
      <c r="D29" s="12" t="n">
        <v>25.9354517703078</v>
      </c>
      <c r="E29" s="12" t="n">
        <v>2.30066530194999</v>
      </c>
      <c r="F29" s="12" t="n">
        <v>21.6327053606208</v>
      </c>
      <c r="G29" s="12" t="n">
        <v>30.7581181293811</v>
      </c>
      <c r="H29" s="12" t="n">
        <v>8.87073540235729</v>
      </c>
      <c r="I29" s="12" t="n">
        <v>2.12725714030797</v>
      </c>
      <c r="J29" s="13" t="n">
        <v>199</v>
      </c>
      <c r="K29" s="13" t="n">
        <v>773</v>
      </c>
    </row>
    <row r="30" customFormat="false" ht="15" hidden="false" customHeight="false" outlineLevel="0" collapsed="false">
      <c r="B30" s="11"/>
      <c r="C30" s="11" t="s">
        <v>150</v>
      </c>
      <c r="D30" s="12" t="n">
        <v>22.4037552283409</v>
      </c>
      <c r="E30" s="12" t="n">
        <v>1.87160690746378</v>
      </c>
      <c r="F30" s="12" t="n">
        <v>18.8977433405262</v>
      </c>
      <c r="G30" s="12" t="n">
        <v>26.3488986685806</v>
      </c>
      <c r="H30" s="12" t="n">
        <v>8.35398748284924</v>
      </c>
      <c r="I30" s="12" t="n">
        <v>1.3782368483279</v>
      </c>
      <c r="J30" s="13" t="n">
        <v>167</v>
      </c>
      <c r="K30" s="13" t="n">
        <v>685</v>
      </c>
    </row>
    <row r="31" customFormat="false" ht="15" hidden="false" customHeight="false" outlineLevel="0" collapsed="false">
      <c r="B31" s="11"/>
      <c r="C31" s="11" t="s">
        <v>151</v>
      </c>
      <c r="D31" s="12" t="n">
        <v>21.6178847022785</v>
      </c>
      <c r="E31" s="12" t="n">
        <v>0.959343258545531</v>
      </c>
      <c r="F31" s="12" t="n">
        <v>19.7896685475973</v>
      </c>
      <c r="G31" s="12" t="n">
        <v>23.5653753275991</v>
      </c>
      <c r="H31" s="12" t="n">
        <v>4.43772955475342</v>
      </c>
      <c r="I31" s="12" t="n">
        <v>1.16776738140567</v>
      </c>
      <c r="J31" s="13" t="n">
        <v>472</v>
      </c>
      <c r="K31" s="13" t="n">
        <v>2151</v>
      </c>
    </row>
    <row r="32" customFormat="false" ht="15" hidden="false" customHeight="false" outlineLevel="0" collapsed="false">
      <c r="B32" s="11"/>
      <c r="C32" s="11" t="s">
        <v>152</v>
      </c>
      <c r="D32" s="12" t="n">
        <v>26.3305243258264</v>
      </c>
      <c r="E32" s="12" t="n">
        <v>1.55982263037949</v>
      </c>
      <c r="F32" s="12" t="n">
        <v>23.3680241867219</v>
      </c>
      <c r="G32" s="12" t="n">
        <v>29.523901159888</v>
      </c>
      <c r="H32" s="12" t="n">
        <v>5.92400899836821</v>
      </c>
      <c r="I32" s="12" t="n">
        <v>1.63561445099579</v>
      </c>
      <c r="J32" s="13" t="n">
        <v>332</v>
      </c>
      <c r="K32" s="13" t="n">
        <v>1305</v>
      </c>
    </row>
    <row r="33" customFormat="false" ht="15" hidden="false" customHeight="false" outlineLevel="0" collapsed="false">
      <c r="B33" s="11"/>
      <c r="C33" s="11" t="s">
        <v>153</v>
      </c>
      <c r="D33" s="12" t="n">
        <v>32.5945750170102</v>
      </c>
      <c r="E33" s="12" t="n">
        <v>1.59605156205928</v>
      </c>
      <c r="F33" s="12" t="n">
        <v>29.5114702128979</v>
      </c>
      <c r="G33" s="12" t="n">
        <v>35.8360239347229</v>
      </c>
      <c r="H33" s="12" t="n">
        <v>4.89667854612722</v>
      </c>
      <c r="I33" s="12" t="n">
        <v>0.965825488557541</v>
      </c>
      <c r="J33" s="13" t="n">
        <v>269</v>
      </c>
      <c r="K33" s="13" t="n">
        <v>834</v>
      </c>
    </row>
    <row r="34" customFormat="false" ht="15" hidden="false" customHeight="false" outlineLevel="0" collapsed="false">
      <c r="B34" s="11"/>
      <c r="C34" s="11" t="s">
        <v>154</v>
      </c>
      <c r="D34" s="12" t="n">
        <v>22.6744206524867</v>
      </c>
      <c r="E34" s="12" t="n">
        <v>1.60535194876698</v>
      </c>
      <c r="F34" s="12" t="n">
        <v>19.6517503622465</v>
      </c>
      <c r="G34" s="12" t="n">
        <v>26.0115018018875</v>
      </c>
      <c r="H34" s="12" t="n">
        <v>7.08001308333724</v>
      </c>
      <c r="I34" s="12" t="n">
        <v>1.31701022550756</v>
      </c>
      <c r="J34" s="13" t="n">
        <v>214</v>
      </c>
      <c r="K34" s="13" t="n">
        <v>897</v>
      </c>
    </row>
    <row r="35" customFormat="false" ht="15" hidden="false" customHeight="false" outlineLevel="0" collapsed="false">
      <c r="B35" s="11"/>
      <c r="C35" s="11" t="s">
        <v>155</v>
      </c>
      <c r="D35" s="12" t="n">
        <v>26.8663921025149</v>
      </c>
      <c r="E35" s="12" t="n">
        <v>2.6883789789698</v>
      </c>
      <c r="F35" s="12" t="n">
        <v>21.8458968903766</v>
      </c>
      <c r="G35" s="12" t="n">
        <v>32.5599883208008</v>
      </c>
      <c r="H35" s="12" t="n">
        <v>10.0064756321268</v>
      </c>
      <c r="I35" s="12" t="n">
        <v>2.11505896153709</v>
      </c>
      <c r="J35" s="13" t="n">
        <v>155</v>
      </c>
      <c r="K35" s="13" t="n">
        <v>576</v>
      </c>
    </row>
    <row r="36" customFormat="false" ht="15" hidden="false" customHeight="false" outlineLevel="0" collapsed="false">
      <c r="B36" s="11"/>
      <c r="C36" s="11" t="s">
        <v>156</v>
      </c>
      <c r="D36" s="12" t="n">
        <v>32.1800578250298</v>
      </c>
      <c r="E36" s="12" t="n">
        <v>1.79391488984164</v>
      </c>
      <c r="F36" s="12" t="n">
        <v>28.7443424563444</v>
      </c>
      <c r="G36" s="12" t="n">
        <v>35.8199954997434</v>
      </c>
      <c r="H36" s="12" t="n">
        <v>5.57461673809152</v>
      </c>
      <c r="I36" s="12" t="n">
        <v>1.84171265500856</v>
      </c>
      <c r="J36" s="13" t="n">
        <v>403</v>
      </c>
      <c r="K36" s="13" t="n">
        <v>1250</v>
      </c>
    </row>
    <row r="37" customFormat="false" ht="15" hidden="false" customHeight="false" outlineLevel="0" collapsed="false">
      <c r="B37" s="11"/>
      <c r="C37" s="11" t="s">
        <v>157</v>
      </c>
      <c r="D37" s="12" t="n">
        <v>35.9896408238601</v>
      </c>
      <c r="E37" s="12" t="n">
        <v>2.54790851354311</v>
      </c>
      <c r="F37" s="12" t="n">
        <v>31.0899958684159</v>
      </c>
      <c r="G37" s="12" t="n">
        <v>41.1997890491022</v>
      </c>
      <c r="H37" s="12" t="n">
        <v>7.07956082699753</v>
      </c>
      <c r="I37" s="12" t="n">
        <v>2.0233188500157</v>
      </c>
      <c r="J37" s="13" t="n">
        <v>266</v>
      </c>
      <c r="K37" s="13" t="n">
        <v>719</v>
      </c>
    </row>
    <row r="38" customFormat="false" ht="15" hidden="false" customHeight="true" outlineLevel="0" collapsed="false">
      <c r="B38" s="11" t="s">
        <v>158</v>
      </c>
      <c r="C38" s="11" t="s">
        <v>159</v>
      </c>
      <c r="D38" s="12" t="n">
        <v>30.263580639367</v>
      </c>
      <c r="E38" s="12" t="n">
        <v>0.74412175748021</v>
      </c>
      <c r="F38" s="12" t="n">
        <v>28.8239932220013</v>
      </c>
      <c r="G38" s="12" t="n">
        <v>31.743001531701</v>
      </c>
      <c r="H38" s="12" t="n">
        <v>2.45880276477349</v>
      </c>
      <c r="I38" s="12" t="n">
        <v>2.87527228541666</v>
      </c>
      <c r="J38" s="13" t="n">
        <v>3202</v>
      </c>
      <c r="K38" s="13" t="n">
        <v>10960</v>
      </c>
    </row>
    <row r="39" customFormat="false" ht="15" hidden="false" customHeight="false" outlineLevel="0" collapsed="false">
      <c r="B39" s="11"/>
      <c r="C39" s="11" t="s">
        <v>160</v>
      </c>
      <c r="D39" s="12" t="n">
        <v>29.6420464727533</v>
      </c>
      <c r="E39" s="12" t="n">
        <v>0.76104661768707</v>
      </c>
      <c r="F39" s="12" t="n">
        <v>28.1710834140122</v>
      </c>
      <c r="G39" s="12" t="n">
        <v>31.1565006560033</v>
      </c>
      <c r="H39" s="12" t="n">
        <v>2.56745639470816</v>
      </c>
      <c r="I39" s="12" t="n">
        <v>2.88047191947252</v>
      </c>
      <c r="J39" s="13" t="n">
        <v>2892</v>
      </c>
      <c r="K39" s="13" t="n">
        <v>10373</v>
      </c>
    </row>
    <row r="40" customFormat="false" ht="15" hidden="false" customHeight="true" outlineLevel="0" collapsed="false">
      <c r="B40" s="11" t="s">
        <v>182</v>
      </c>
      <c r="C40" s="11" t="s">
        <v>183</v>
      </c>
      <c r="D40" s="12" t="n">
        <v>30.1780655576196</v>
      </c>
      <c r="E40" s="12" t="n">
        <v>0.703954631425948</v>
      </c>
      <c r="F40" s="12" t="n">
        <v>28.8158853614333</v>
      </c>
      <c r="G40" s="12" t="n">
        <v>31.5760749790119</v>
      </c>
      <c r="H40" s="12" t="n">
        <v>2.33266983293503</v>
      </c>
      <c r="I40" s="12" t="n">
        <v>2.53597911030737</v>
      </c>
      <c r="J40" s="13" t="n">
        <v>3047</v>
      </c>
      <c r="K40" s="13" t="n">
        <v>10784</v>
      </c>
    </row>
    <row r="41" customFormat="false" ht="15" hidden="false" customHeight="false" outlineLevel="0" collapsed="false">
      <c r="B41" s="11"/>
      <c r="C41" s="11" t="s">
        <v>184</v>
      </c>
      <c r="D41" s="12" t="n">
        <v>29.6672309766581</v>
      </c>
      <c r="E41" s="12" t="n">
        <v>0.720858931956072</v>
      </c>
      <c r="F41" s="12" t="n">
        <v>28.2734545021059</v>
      </c>
      <c r="G41" s="12" t="n">
        <v>31.0999243454838</v>
      </c>
      <c r="H41" s="12" t="n">
        <v>2.42981534920882</v>
      </c>
      <c r="I41" s="12" t="n">
        <v>2.62685415026321</v>
      </c>
      <c r="J41" s="13" t="n">
        <v>3047</v>
      </c>
      <c r="K41" s="13" t="n">
        <v>10549</v>
      </c>
    </row>
    <row r="42" customFormat="false" ht="15" hidden="false" customHeight="true" outlineLevel="0" collapsed="false">
      <c r="B42" s="11" t="s">
        <v>185</v>
      </c>
      <c r="C42" s="11" t="s">
        <v>186</v>
      </c>
      <c r="D42" s="12" t="n">
        <v>23.5915738003003</v>
      </c>
      <c r="E42" s="12" t="n">
        <v>1.13989763021938</v>
      </c>
      <c r="F42" s="12" t="n">
        <v>21.4269476389271</v>
      </c>
      <c r="G42" s="12" t="n">
        <v>25.902787608882</v>
      </c>
      <c r="H42" s="12" t="n">
        <v>4.83179986154577</v>
      </c>
      <c r="I42" s="12" t="n">
        <v>1.81505278274333</v>
      </c>
      <c r="J42" s="13" t="n">
        <v>600</v>
      </c>
      <c r="K42" s="13" t="n">
        <v>2519</v>
      </c>
    </row>
    <row r="43" customFormat="false" ht="15" hidden="false" customHeight="false" outlineLevel="0" collapsed="false">
      <c r="B43" s="11"/>
      <c r="C43" s="11" t="s">
        <v>187</v>
      </c>
      <c r="D43" s="12" t="n">
        <v>26.1553414136282</v>
      </c>
      <c r="E43" s="12" t="n">
        <v>2.59828658010053</v>
      </c>
      <c r="F43" s="12" t="n">
        <v>21.3721366317206</v>
      </c>
      <c r="G43" s="12" t="n">
        <v>31.5791089211682</v>
      </c>
      <c r="H43" s="12" t="n">
        <v>9.93405721229354</v>
      </c>
      <c r="I43" s="12" t="n">
        <v>2.93612070999579</v>
      </c>
      <c r="J43" s="13" t="n">
        <v>194</v>
      </c>
      <c r="K43" s="13" t="n">
        <v>841</v>
      </c>
    </row>
    <row r="44" customFormat="false" ht="15" hidden="false" customHeight="false" outlineLevel="0" collapsed="false">
      <c r="B44" s="11"/>
      <c r="C44" s="11" t="s">
        <v>188</v>
      </c>
      <c r="D44" s="12" t="n">
        <v>32.5621249549293</v>
      </c>
      <c r="E44" s="12" t="n">
        <v>2.44745301783964</v>
      </c>
      <c r="F44" s="12" t="n">
        <v>27.9350578946188</v>
      </c>
      <c r="G44" s="12" t="n">
        <v>37.5561929641983</v>
      </c>
      <c r="H44" s="12" t="n">
        <v>7.51625706623039</v>
      </c>
      <c r="I44" s="12" t="n">
        <v>1.68305099750707</v>
      </c>
      <c r="J44" s="13" t="n">
        <v>216</v>
      </c>
      <c r="K44" s="13" t="n">
        <v>618</v>
      </c>
    </row>
    <row r="45" customFormat="false" ht="15" hidden="false" customHeight="false" outlineLevel="0" collapsed="false">
      <c r="B45" s="11"/>
      <c r="C45" s="11" t="s">
        <v>189</v>
      </c>
      <c r="D45" s="12" t="n">
        <v>30.593749993113</v>
      </c>
      <c r="E45" s="12" t="n">
        <v>0.62297727937016</v>
      </c>
      <c r="F45" s="12" t="n">
        <v>29.3859781208424</v>
      </c>
      <c r="G45" s="12" t="n">
        <v>31.8287868433551</v>
      </c>
      <c r="H45" s="12" t="n">
        <v>2.03628937122909</v>
      </c>
      <c r="I45" s="12" t="n">
        <v>3.10714873821993</v>
      </c>
      <c r="J45" s="13" t="n">
        <v>4988</v>
      </c>
      <c r="K45" s="13" t="n">
        <v>17001</v>
      </c>
    </row>
    <row r="46" customFormat="false" ht="15" hidden="false" customHeight="false" outlineLevel="0" collapsed="false">
      <c r="B46" s="11"/>
      <c r="C46" s="11" t="s">
        <v>190</v>
      </c>
      <c r="D46" s="12" t="n">
        <v>29.664497744175</v>
      </c>
      <c r="E46" s="12" t="n">
        <v>4.41002760787131</v>
      </c>
      <c r="F46" s="12" t="n">
        <v>21.7539568757328</v>
      </c>
      <c r="G46" s="12" t="n">
        <v>39.01721071876</v>
      </c>
      <c r="H46" s="12" t="n">
        <v>14.8663484745406</v>
      </c>
      <c r="I46" s="12" t="n">
        <v>3.29037752139406</v>
      </c>
      <c r="J46" s="13" t="n">
        <v>96</v>
      </c>
      <c r="K46" s="13" t="n">
        <v>354</v>
      </c>
    </row>
    <row r="47" customFormat="false" ht="15" hidden="false" customHeight="true" outlineLevel="0" collapsed="false">
      <c r="B47" s="11" t="s">
        <v>161</v>
      </c>
      <c r="C47" s="11" t="s">
        <v>162</v>
      </c>
      <c r="D47" s="12" t="n">
        <v>28.7852743039781</v>
      </c>
      <c r="E47" s="12" t="n">
        <v>1.20872726446696</v>
      </c>
      <c r="F47" s="12" t="n">
        <v>26.4736574673262</v>
      </c>
      <c r="G47" s="12" t="n">
        <v>31.2130498055947</v>
      </c>
      <c r="H47" s="12" t="n">
        <v>4.1991167139926</v>
      </c>
      <c r="I47" s="12" t="n">
        <v>3.02547907195034</v>
      </c>
      <c r="J47" s="13" t="n">
        <v>1134</v>
      </c>
      <c r="K47" s="13" t="n">
        <v>4246</v>
      </c>
    </row>
    <row r="48" customFormat="false" ht="15" hidden="false" customHeight="false" outlineLevel="0" collapsed="false">
      <c r="B48" s="11"/>
      <c r="C48" s="11" t="s">
        <v>163</v>
      </c>
      <c r="D48" s="12" t="n">
        <v>32.0001579083709</v>
      </c>
      <c r="E48" s="12" t="n">
        <v>1.23433953371017</v>
      </c>
      <c r="F48" s="12" t="n">
        <v>29.6290773321953</v>
      </c>
      <c r="G48" s="12" t="n">
        <v>34.4680463169781</v>
      </c>
      <c r="H48" s="12" t="n">
        <v>3.85729200851</v>
      </c>
      <c r="I48" s="12" t="n">
        <v>2.59486439620332</v>
      </c>
      <c r="J48" s="13" t="n">
        <v>1164</v>
      </c>
      <c r="K48" s="13" t="n">
        <v>3707</v>
      </c>
    </row>
    <row r="49" customFormat="false" ht="15" hidden="false" customHeight="false" outlineLevel="0" collapsed="false">
      <c r="B49" s="11"/>
      <c r="C49" s="11" t="s">
        <v>164</v>
      </c>
      <c r="D49" s="12" t="n">
        <v>33.1991004007997</v>
      </c>
      <c r="E49" s="12" t="n">
        <v>1.40517535311094</v>
      </c>
      <c r="F49" s="12" t="n">
        <v>30.502935137791</v>
      </c>
      <c r="G49" s="12" t="n">
        <v>36.0100970871605</v>
      </c>
      <c r="H49" s="12" t="n">
        <v>4.23257057012634</v>
      </c>
      <c r="I49" s="12" t="n">
        <v>3.49544695320311</v>
      </c>
      <c r="J49" s="13" t="n">
        <v>1239</v>
      </c>
      <c r="K49" s="13" t="n">
        <v>3927</v>
      </c>
    </row>
    <row r="50" customFormat="false" ht="15" hidden="false" customHeight="false" outlineLevel="0" collapsed="false">
      <c r="B50" s="11"/>
      <c r="C50" s="11" t="s">
        <v>165</v>
      </c>
      <c r="D50" s="12" t="n">
        <v>31.184593789966</v>
      </c>
      <c r="E50" s="12" t="n">
        <v>1.15334582102032</v>
      </c>
      <c r="F50" s="12" t="n">
        <v>28.9686131204427</v>
      </c>
      <c r="G50" s="12" t="n">
        <v>33.4901650379182</v>
      </c>
      <c r="H50" s="12" t="n">
        <v>3.69844747309622</v>
      </c>
      <c r="I50" s="12" t="n">
        <v>2.55320164493619</v>
      </c>
      <c r="J50" s="13" t="n">
        <v>1254</v>
      </c>
      <c r="K50" s="13" t="n">
        <v>4120</v>
      </c>
    </row>
    <row r="51" customFormat="false" ht="15" hidden="false" customHeight="false" outlineLevel="0" collapsed="false">
      <c r="B51" s="11"/>
      <c r="C51" s="11" t="s">
        <v>166</v>
      </c>
      <c r="D51" s="12" t="n">
        <v>24.9754718311969</v>
      </c>
      <c r="E51" s="12" t="n">
        <v>0.976669023321834</v>
      </c>
      <c r="F51" s="12" t="n">
        <v>23.1093754125092</v>
      </c>
      <c r="G51" s="12" t="n">
        <v>26.9394613694599</v>
      </c>
      <c r="H51" s="12" t="n">
        <v>3.91051280201191</v>
      </c>
      <c r="I51" s="12" t="n">
        <v>2.65632939116092</v>
      </c>
      <c r="J51" s="13" t="n">
        <v>1283</v>
      </c>
      <c r="K51" s="13" t="n">
        <v>5219</v>
      </c>
    </row>
    <row r="52" customFormat="false" ht="15" hidden="false" customHeight="true" outlineLevel="0" collapsed="false">
      <c r="B52" s="11" t="s">
        <v>167</v>
      </c>
      <c r="C52" s="11" t="s">
        <v>168</v>
      </c>
      <c r="D52" s="12" t="n">
        <v>29.7530943730235</v>
      </c>
      <c r="E52" s="12" t="n">
        <v>0.714862045807089</v>
      </c>
      <c r="F52" s="12" t="n">
        <v>28.370633888018</v>
      </c>
      <c r="G52" s="12" t="n">
        <v>31.1736023216978</v>
      </c>
      <c r="H52" s="12" t="n">
        <v>2.4026477274755</v>
      </c>
      <c r="I52" s="12" t="n">
        <v>3.45948050673005</v>
      </c>
      <c r="J52" s="13" t="n">
        <v>4048</v>
      </c>
      <c r="K52" s="13" t="n">
        <v>14150</v>
      </c>
    </row>
    <row r="53" customFormat="false" ht="15" hidden="false" customHeight="false" outlineLevel="0" collapsed="false">
      <c r="B53" s="11"/>
      <c r="C53" s="11" t="s">
        <v>169</v>
      </c>
      <c r="D53" s="12" t="n">
        <v>30.4244739744336</v>
      </c>
      <c r="E53" s="12" t="n">
        <v>0.92725793273731</v>
      </c>
      <c r="F53" s="12" t="n">
        <v>28.6371752622971</v>
      </c>
      <c r="G53" s="12" t="n">
        <v>32.2728749344708</v>
      </c>
      <c r="H53" s="12" t="n">
        <v>3.04773694203063</v>
      </c>
      <c r="I53" s="12" t="n">
        <v>2.87090009062112</v>
      </c>
      <c r="J53" s="13" t="n">
        <v>2026</v>
      </c>
      <c r="K53" s="13" t="n">
        <v>7069</v>
      </c>
    </row>
    <row r="54" customFormat="false" ht="15" hidden="false" customHeight="true" outlineLevel="0" collapsed="false">
      <c r="B54" s="11" t="s">
        <v>170</v>
      </c>
      <c r="C54" s="11" t="s">
        <v>171</v>
      </c>
      <c r="D54" s="12" t="n">
        <v>28.2974582258913</v>
      </c>
      <c r="E54" s="12" t="n">
        <v>0.673248593453703</v>
      </c>
      <c r="F54" s="12" t="n">
        <v>26.9960986683603</v>
      </c>
      <c r="G54" s="12" t="n">
        <v>29.6360839826095</v>
      </c>
      <c r="H54" s="12" t="n">
        <v>2.37918398210657</v>
      </c>
      <c r="I54" s="12" t="n">
        <v>3.07410661702383</v>
      </c>
      <c r="J54" s="13" t="n">
        <v>3790</v>
      </c>
      <c r="K54" s="13" t="n">
        <v>13762</v>
      </c>
    </row>
    <row r="55" customFormat="false" ht="15" hidden="false" customHeight="false" outlineLevel="0" collapsed="false">
      <c r="B55" s="11"/>
      <c r="C55" s="11" t="s">
        <v>170</v>
      </c>
      <c r="D55" s="12" t="n">
        <v>32.3424504679713</v>
      </c>
      <c r="E55" s="12" t="n">
        <v>0.936169357192683</v>
      </c>
      <c r="F55" s="12" t="n">
        <v>30.53432013476</v>
      </c>
      <c r="G55" s="12" t="n">
        <v>34.2049299145752</v>
      </c>
      <c r="H55" s="12" t="n">
        <v>2.89455295949133</v>
      </c>
      <c r="I55" s="12" t="n">
        <v>3.03190463487185</v>
      </c>
      <c r="J55" s="13" t="n">
        <v>2304</v>
      </c>
      <c r="K55" s="13" t="n">
        <v>7571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289</v>
      </c>
      <c r="K2" s="9" t="str">
        <f aca="false">HYPERLINK("#'INDICE'!A1", "Índice")</f>
        <v>Índice</v>
      </c>
    </row>
    <row r="3" customFormat="false" ht="15" hidden="false" customHeight="false" outlineLevel="0" collapsed="false">
      <c r="B3" s="7" t="s">
        <v>109</v>
      </c>
      <c r="C3" s="8" t="s">
        <v>92</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18.3785167607826</v>
      </c>
      <c r="E9" s="12" t="n">
        <v>0.44456963362769</v>
      </c>
      <c r="F9" s="12" t="n">
        <v>17.5227492958789</v>
      </c>
      <c r="G9" s="12" t="n">
        <v>19.2663149926991</v>
      </c>
      <c r="H9" s="12" t="n">
        <v>2.41896361613002</v>
      </c>
      <c r="I9" s="12" t="n">
        <v>2.81058175979427</v>
      </c>
      <c r="J9" s="13" t="n">
        <v>3918</v>
      </c>
      <c r="K9" s="13" t="n">
        <v>21333</v>
      </c>
    </row>
    <row r="10" customFormat="false" ht="15" hidden="false" customHeight="true" outlineLevel="0" collapsed="false">
      <c r="B10" s="11" t="s">
        <v>127</v>
      </c>
      <c r="C10" s="11" t="s">
        <v>128</v>
      </c>
      <c r="D10" s="12" t="n">
        <v>18.4571595855487</v>
      </c>
      <c r="E10" s="12" t="n">
        <v>0.595844108732115</v>
      </c>
      <c r="F10" s="12" t="n">
        <v>17.3169886490734</v>
      </c>
      <c r="G10" s="12" t="n">
        <v>19.6545558038805</v>
      </c>
      <c r="H10" s="12" t="n">
        <v>3.22825462916103</v>
      </c>
      <c r="I10" s="12" t="n">
        <v>3.07651327038061</v>
      </c>
      <c r="J10" s="13" t="n">
        <v>2350</v>
      </c>
      <c r="K10" s="13" t="n">
        <v>13043</v>
      </c>
    </row>
    <row r="11" customFormat="false" ht="15" hidden="false" customHeight="false" outlineLevel="0" collapsed="false">
      <c r="B11" s="11"/>
      <c r="C11" s="11" t="s">
        <v>129</v>
      </c>
      <c r="D11" s="12" t="n">
        <v>18.2343125822469</v>
      </c>
      <c r="E11" s="12" t="n">
        <v>0.627163358288568</v>
      </c>
      <c r="F11" s="12" t="n">
        <v>17.0357031912784</v>
      </c>
      <c r="G11" s="12" t="n">
        <v>19.4974355426794</v>
      </c>
      <c r="H11" s="12" t="n">
        <v>3.43946806582214</v>
      </c>
      <c r="I11" s="12" t="n">
        <v>2.18676948961899</v>
      </c>
      <c r="J11" s="13" t="n">
        <v>1568</v>
      </c>
      <c r="K11" s="13" t="n">
        <v>8290</v>
      </c>
    </row>
    <row r="12" customFormat="false" ht="15" hidden="false" customHeight="true" outlineLevel="0" collapsed="false">
      <c r="B12" s="11" t="s">
        <v>130</v>
      </c>
      <c r="C12" s="11" t="s">
        <v>131</v>
      </c>
      <c r="D12" s="12" t="n">
        <v>18.2313219719529</v>
      </c>
      <c r="E12" s="12" t="n">
        <v>0.530505526490565</v>
      </c>
      <c r="F12" s="12" t="n">
        <v>17.213617047322</v>
      </c>
      <c r="G12" s="12" t="n">
        <v>19.2951720736624</v>
      </c>
      <c r="H12" s="12" t="n">
        <v>2.9098577015243</v>
      </c>
      <c r="I12" s="12" t="n">
        <v>2.01361420791403</v>
      </c>
      <c r="J12" s="13" t="n">
        <v>1901</v>
      </c>
      <c r="K12" s="13" t="n">
        <v>10667</v>
      </c>
    </row>
    <row r="13" customFormat="false" ht="15" hidden="false" customHeight="false" outlineLevel="0" collapsed="false">
      <c r="B13" s="11"/>
      <c r="C13" s="11" t="s">
        <v>132</v>
      </c>
      <c r="D13" s="12" t="n">
        <v>17.842458126125</v>
      </c>
      <c r="E13" s="12" t="n">
        <v>0.718659786785305</v>
      </c>
      <c r="F13" s="12" t="n">
        <v>16.4751298491869</v>
      </c>
      <c r="G13" s="12" t="n">
        <v>19.2970481956006</v>
      </c>
      <c r="H13" s="12" t="n">
        <v>4.02780705273474</v>
      </c>
      <c r="I13" s="12" t="n">
        <v>2.24819154421952</v>
      </c>
      <c r="J13" s="13" t="n">
        <v>1120</v>
      </c>
      <c r="K13" s="13" t="n">
        <v>6382</v>
      </c>
    </row>
    <row r="14" customFormat="false" ht="15" hidden="false" customHeight="false" outlineLevel="0" collapsed="false">
      <c r="B14" s="11"/>
      <c r="C14" s="11" t="s">
        <v>133</v>
      </c>
      <c r="D14" s="12" t="n">
        <v>23.0349795708538</v>
      </c>
      <c r="E14" s="12" t="n">
        <v>1.00101273411068</v>
      </c>
      <c r="F14" s="12" t="n">
        <v>21.1274127664064</v>
      </c>
      <c r="G14" s="12" t="n">
        <v>25.0600552142833</v>
      </c>
      <c r="H14" s="12" t="n">
        <v>4.34562023826259</v>
      </c>
      <c r="I14" s="12" t="n">
        <v>2.42072836212624</v>
      </c>
      <c r="J14" s="13" t="n">
        <v>897</v>
      </c>
      <c r="K14" s="13" t="n">
        <v>4284</v>
      </c>
    </row>
    <row r="15" customFormat="false" ht="15" hidden="false" customHeight="true" outlineLevel="0" collapsed="false">
      <c r="B15" s="11" t="s">
        <v>134</v>
      </c>
      <c r="C15" s="11" t="s">
        <v>135</v>
      </c>
      <c r="D15" s="12" t="n">
        <v>13.6690727372247</v>
      </c>
      <c r="E15" s="12" t="n">
        <v>1.20798246596229</v>
      </c>
      <c r="F15" s="12" t="n">
        <v>11.450784398896</v>
      </c>
      <c r="G15" s="12" t="n">
        <v>16.2382906364626</v>
      </c>
      <c r="H15" s="12" t="n">
        <v>8.83734024380905</v>
      </c>
      <c r="I15" s="12" t="n">
        <v>1.25263703054311</v>
      </c>
      <c r="J15" s="13" t="n">
        <v>139</v>
      </c>
      <c r="K15" s="13" t="n">
        <v>1014</v>
      </c>
    </row>
    <row r="16" customFormat="false" ht="15" hidden="false" customHeight="false" outlineLevel="0" collapsed="false">
      <c r="B16" s="11"/>
      <c r="C16" s="11" t="s">
        <v>136</v>
      </c>
      <c r="D16" s="12" t="n">
        <v>20.7879246361563</v>
      </c>
      <c r="E16" s="12" t="n">
        <v>2.02325396974619</v>
      </c>
      <c r="F16" s="12" t="n">
        <v>17.0587440676548</v>
      </c>
      <c r="G16" s="12" t="n">
        <v>25.0857665858506</v>
      </c>
      <c r="H16" s="12" t="n">
        <v>9.73283290736563</v>
      </c>
      <c r="I16" s="12" t="n">
        <v>2.02110474779232</v>
      </c>
      <c r="J16" s="13" t="n">
        <v>165</v>
      </c>
      <c r="K16" s="13" t="n">
        <v>814</v>
      </c>
    </row>
    <row r="17" customFormat="false" ht="15" hidden="false" customHeight="false" outlineLevel="0" collapsed="false">
      <c r="B17" s="11"/>
      <c r="C17" s="11" t="s">
        <v>137</v>
      </c>
      <c r="D17" s="12" t="n">
        <v>14.7253024166361</v>
      </c>
      <c r="E17" s="12" t="n">
        <v>1.62918796926563</v>
      </c>
      <c r="F17" s="12" t="n">
        <v>11.7776483030104</v>
      </c>
      <c r="G17" s="12" t="n">
        <v>18.2580060221925</v>
      </c>
      <c r="H17" s="12" t="n">
        <v>11.0638676420325</v>
      </c>
      <c r="I17" s="12" t="n">
        <v>1.71426845677309</v>
      </c>
      <c r="J17" s="13" t="n">
        <v>117</v>
      </c>
      <c r="K17" s="13" t="n">
        <v>812</v>
      </c>
    </row>
    <row r="18" customFormat="false" ht="15" hidden="false" customHeight="false" outlineLevel="0" collapsed="false">
      <c r="B18" s="11"/>
      <c r="C18" s="11" t="s">
        <v>138</v>
      </c>
      <c r="D18" s="12" t="n">
        <v>19.0664240693662</v>
      </c>
      <c r="E18" s="12" t="n">
        <v>1.37921261472481</v>
      </c>
      <c r="F18" s="12" t="n">
        <v>16.4703635230486</v>
      </c>
      <c r="G18" s="12" t="n">
        <v>21.9640792927492</v>
      </c>
      <c r="H18" s="12" t="n">
        <v>7.23372463397985</v>
      </c>
      <c r="I18" s="12" t="n">
        <v>0.806198919960332</v>
      </c>
      <c r="J18" s="13" t="n">
        <v>119</v>
      </c>
      <c r="K18" s="13" t="n">
        <v>655</v>
      </c>
    </row>
    <row r="19" customFormat="false" ht="15" hidden="false" customHeight="false" outlineLevel="0" collapsed="false">
      <c r="B19" s="11"/>
      <c r="C19" s="11" t="s">
        <v>139</v>
      </c>
      <c r="D19" s="12" t="n">
        <v>16.7130586709314</v>
      </c>
      <c r="E19" s="12" t="n">
        <v>2.26550959588883</v>
      </c>
      <c r="F19" s="12" t="n">
        <v>12.6634264871834</v>
      </c>
      <c r="G19" s="12" t="n">
        <v>21.7354273346073</v>
      </c>
      <c r="H19" s="12" t="n">
        <v>13.5553260506958</v>
      </c>
      <c r="I19" s="12" t="n">
        <v>1.96528785442891</v>
      </c>
      <c r="J19" s="13" t="n">
        <v>95</v>
      </c>
      <c r="K19" s="13" t="n">
        <v>534</v>
      </c>
    </row>
    <row r="20" customFormat="false" ht="15" hidden="false" customHeight="false" outlineLevel="0" collapsed="false">
      <c r="B20" s="11"/>
      <c r="C20" s="11" t="s">
        <v>140</v>
      </c>
      <c r="D20" s="12" t="n">
        <v>18.2307220391278</v>
      </c>
      <c r="E20" s="12" t="n">
        <v>1.43671056351056</v>
      </c>
      <c r="F20" s="12" t="n">
        <v>15.5515594182966</v>
      </c>
      <c r="G20" s="12" t="n">
        <v>21.2552690652574</v>
      </c>
      <c r="H20" s="12" t="n">
        <v>7.88071125448026</v>
      </c>
      <c r="I20" s="12" t="n">
        <v>1.09942356143854</v>
      </c>
      <c r="J20" s="13" t="n">
        <v>141</v>
      </c>
      <c r="K20" s="13" t="n">
        <v>795</v>
      </c>
    </row>
    <row r="21" customFormat="false" ht="15" hidden="false" customHeight="false" outlineLevel="0" collapsed="false">
      <c r="B21" s="11"/>
      <c r="C21" s="11" t="s">
        <v>141</v>
      </c>
      <c r="D21" s="12" t="n">
        <v>15.3524561546779</v>
      </c>
      <c r="E21" s="12" t="n">
        <v>1.16178094761327</v>
      </c>
      <c r="F21" s="12" t="n">
        <v>13.1975269289878</v>
      </c>
      <c r="G21" s="12" t="n">
        <v>17.7871462156424</v>
      </c>
      <c r="H21" s="12" t="n">
        <v>7.56739466250993</v>
      </c>
      <c r="I21" s="12" t="n">
        <v>1.49665001441579</v>
      </c>
      <c r="J21" s="13" t="n">
        <v>223</v>
      </c>
      <c r="K21" s="13" t="n">
        <v>1442</v>
      </c>
    </row>
    <row r="22" customFormat="false" ht="15" hidden="false" customHeight="false" outlineLevel="0" collapsed="false">
      <c r="B22" s="11"/>
      <c r="C22" s="11" t="s">
        <v>142</v>
      </c>
      <c r="D22" s="12" t="n">
        <v>24.7105583552076</v>
      </c>
      <c r="E22" s="12" t="n">
        <v>1.42388776539404</v>
      </c>
      <c r="F22" s="12" t="n">
        <v>22.0033419018668</v>
      </c>
      <c r="G22" s="12" t="n">
        <v>27.6328547152019</v>
      </c>
      <c r="H22" s="12" t="n">
        <v>5.762264635732</v>
      </c>
      <c r="I22" s="12" t="n">
        <v>1.20855502335269</v>
      </c>
      <c r="J22" s="13" t="n">
        <v>260</v>
      </c>
      <c r="K22" s="13" t="n">
        <v>1110</v>
      </c>
    </row>
    <row r="23" customFormat="false" ht="15" hidden="false" customHeight="false" outlineLevel="0" collapsed="false">
      <c r="B23" s="11"/>
      <c r="C23" s="11" t="s">
        <v>143</v>
      </c>
      <c r="D23" s="12" t="n">
        <v>18.3750410970059</v>
      </c>
      <c r="E23" s="12" t="n">
        <v>1.33273602307222</v>
      </c>
      <c r="F23" s="12" t="n">
        <v>15.8854653380918</v>
      </c>
      <c r="G23" s="12" t="n">
        <v>21.1566484529835</v>
      </c>
      <c r="H23" s="12" t="n">
        <v>7.25296893779126</v>
      </c>
      <c r="I23" s="12" t="n">
        <v>1.34055119876621</v>
      </c>
      <c r="J23" s="13" t="n">
        <v>217</v>
      </c>
      <c r="K23" s="13" t="n">
        <v>1133</v>
      </c>
    </row>
    <row r="24" customFormat="false" ht="15" hidden="false" customHeight="false" outlineLevel="0" collapsed="false">
      <c r="B24" s="11"/>
      <c r="C24" s="11" t="s">
        <v>144</v>
      </c>
      <c r="D24" s="12" t="n">
        <v>15.6090130092993</v>
      </c>
      <c r="E24" s="12" t="n">
        <v>1.99538188548814</v>
      </c>
      <c r="F24" s="12" t="n">
        <v>12.0343104311526</v>
      </c>
      <c r="G24" s="12" t="n">
        <v>20.0040840108966</v>
      </c>
      <c r="H24" s="12" t="n">
        <v>12.7835237519461</v>
      </c>
      <c r="I24" s="12" t="n">
        <v>1.88005663144097</v>
      </c>
      <c r="J24" s="13" t="n">
        <v>95</v>
      </c>
      <c r="K24" s="13" t="n">
        <v>623</v>
      </c>
    </row>
    <row r="25" customFormat="false" ht="15" hidden="false" customHeight="false" outlineLevel="0" collapsed="false">
      <c r="B25" s="11"/>
      <c r="C25" s="11" t="s">
        <v>145</v>
      </c>
      <c r="D25" s="12" t="n">
        <v>17.3217719701903</v>
      </c>
      <c r="E25" s="12" t="n">
        <v>1.99851384049425</v>
      </c>
      <c r="F25" s="12" t="n">
        <v>13.7019239925291</v>
      </c>
      <c r="G25" s="12" t="n">
        <v>21.657928824451</v>
      </c>
      <c r="H25" s="12" t="n">
        <v>11.5375831291024</v>
      </c>
      <c r="I25" s="12" t="n">
        <v>1.9884760891379</v>
      </c>
      <c r="J25" s="13" t="n">
        <v>123</v>
      </c>
      <c r="K25" s="13" t="n">
        <v>714</v>
      </c>
    </row>
    <row r="26" customFormat="false" ht="15" hidden="false" customHeight="false" outlineLevel="0" collapsed="false">
      <c r="B26" s="11"/>
      <c r="C26" s="11" t="s">
        <v>146</v>
      </c>
      <c r="D26" s="12" t="n">
        <v>16.8128678867607</v>
      </c>
      <c r="E26" s="12" t="n">
        <v>1.60862121287663</v>
      </c>
      <c r="F26" s="12" t="n">
        <v>13.8586429726213</v>
      </c>
      <c r="G26" s="12" t="n">
        <v>20.2488087223983</v>
      </c>
      <c r="H26" s="12" t="n">
        <v>9.56779785406714</v>
      </c>
      <c r="I26" s="12" t="n">
        <v>1.48567965316996</v>
      </c>
      <c r="J26" s="13" t="n">
        <v>136</v>
      </c>
      <c r="K26" s="13" t="n">
        <v>804</v>
      </c>
    </row>
    <row r="27" customFormat="false" ht="15" hidden="false" customHeight="false" outlineLevel="0" collapsed="false">
      <c r="B27" s="11"/>
      <c r="C27" s="11" t="s">
        <v>147</v>
      </c>
      <c r="D27" s="12" t="n">
        <v>16.2251553576657</v>
      </c>
      <c r="E27" s="12" t="n">
        <v>1.3462012308897</v>
      </c>
      <c r="F27" s="12" t="n">
        <v>13.7375410475922</v>
      </c>
      <c r="G27" s="12" t="n">
        <v>19.0636803873384</v>
      </c>
      <c r="H27" s="12" t="n">
        <v>8.29700056002042</v>
      </c>
      <c r="I27" s="12" t="n">
        <v>1.56392344269814</v>
      </c>
      <c r="J27" s="13" t="n">
        <v>191</v>
      </c>
      <c r="K27" s="13" t="n">
        <v>1174</v>
      </c>
    </row>
    <row r="28" customFormat="false" ht="15" hidden="false" customHeight="false" outlineLevel="0" collapsed="false">
      <c r="B28" s="11"/>
      <c r="C28" s="11" t="s">
        <v>148</v>
      </c>
      <c r="D28" s="12" t="n">
        <v>24.1917869008592</v>
      </c>
      <c r="E28" s="12" t="n">
        <v>2.81787269440933</v>
      </c>
      <c r="F28" s="12" t="n">
        <v>19.0160316787012</v>
      </c>
      <c r="G28" s="12" t="n">
        <v>30.2500666311997</v>
      </c>
      <c r="H28" s="12" t="n">
        <v>11.648055209635</v>
      </c>
      <c r="I28" s="12" t="n">
        <v>2.2427883372508</v>
      </c>
      <c r="J28" s="13" t="n">
        <v>113</v>
      </c>
      <c r="K28" s="13" t="n">
        <v>519</v>
      </c>
    </row>
    <row r="29" customFormat="false" ht="15" hidden="false" customHeight="false" outlineLevel="0" collapsed="false">
      <c r="B29" s="11"/>
      <c r="C29" s="11" t="s">
        <v>149</v>
      </c>
      <c r="D29" s="12" t="n">
        <v>21.7797822912458</v>
      </c>
      <c r="E29" s="12" t="n">
        <v>1.92235051795532</v>
      </c>
      <c r="F29" s="12" t="n">
        <v>18.202995785963</v>
      </c>
      <c r="G29" s="12" t="n">
        <v>25.8373865649786</v>
      </c>
      <c r="H29" s="12" t="n">
        <v>8.8263073167999</v>
      </c>
      <c r="I29" s="12" t="n">
        <v>1.67459543799301</v>
      </c>
      <c r="J29" s="13" t="n">
        <v>162</v>
      </c>
      <c r="K29" s="13" t="n">
        <v>773</v>
      </c>
    </row>
    <row r="30" customFormat="false" ht="15" hidden="false" customHeight="false" outlineLevel="0" collapsed="false">
      <c r="B30" s="11"/>
      <c r="C30" s="11" t="s">
        <v>150</v>
      </c>
      <c r="D30" s="12" t="n">
        <v>20.7793676777</v>
      </c>
      <c r="E30" s="12" t="n">
        <v>2.07229539341299</v>
      </c>
      <c r="F30" s="12" t="n">
        <v>16.9531768206715</v>
      </c>
      <c r="G30" s="12" t="n">
        <v>25.2069900408821</v>
      </c>
      <c r="H30" s="12" t="n">
        <v>9.9728510778359</v>
      </c>
      <c r="I30" s="12" t="n">
        <v>1.78438594045764</v>
      </c>
      <c r="J30" s="13" t="n">
        <v>128</v>
      </c>
      <c r="K30" s="13" t="n">
        <v>685</v>
      </c>
    </row>
    <row r="31" customFormat="false" ht="15" hidden="false" customHeight="false" outlineLevel="0" collapsed="false">
      <c r="B31" s="11"/>
      <c r="C31" s="11" t="s">
        <v>151</v>
      </c>
      <c r="D31" s="12" t="n">
        <v>19.5160969136438</v>
      </c>
      <c r="E31" s="12" t="n">
        <v>1.06558654514866</v>
      </c>
      <c r="F31" s="12" t="n">
        <v>17.5039734695695</v>
      </c>
      <c r="G31" s="12" t="n">
        <v>21.698681024479</v>
      </c>
      <c r="H31" s="12" t="n">
        <v>5.46003921718437</v>
      </c>
      <c r="I31" s="12" t="n">
        <v>1.55422510848221</v>
      </c>
      <c r="J31" s="13" t="n">
        <v>411</v>
      </c>
      <c r="K31" s="13" t="n">
        <v>2151</v>
      </c>
    </row>
    <row r="32" customFormat="false" ht="15" hidden="false" customHeight="false" outlineLevel="0" collapsed="false">
      <c r="B32" s="11"/>
      <c r="C32" s="11" t="s">
        <v>152</v>
      </c>
      <c r="D32" s="12" t="n">
        <v>17.6077729748718</v>
      </c>
      <c r="E32" s="12" t="n">
        <v>1.18436663496005</v>
      </c>
      <c r="F32" s="12" t="n">
        <v>15.3897173957201</v>
      </c>
      <c r="G32" s="12" t="n">
        <v>20.0696792946191</v>
      </c>
      <c r="H32" s="12" t="n">
        <v>6.72638519732322</v>
      </c>
      <c r="I32" s="12" t="n">
        <v>1.26083788021893</v>
      </c>
      <c r="J32" s="13" t="n">
        <v>227</v>
      </c>
      <c r="K32" s="13" t="n">
        <v>1305</v>
      </c>
    </row>
    <row r="33" customFormat="false" ht="15" hidden="false" customHeight="false" outlineLevel="0" collapsed="false">
      <c r="B33" s="11"/>
      <c r="C33" s="11" t="s">
        <v>153</v>
      </c>
      <c r="D33" s="12" t="n">
        <v>18.8611119548481</v>
      </c>
      <c r="E33" s="12" t="n">
        <v>1.47409904272723</v>
      </c>
      <c r="F33" s="12" t="n">
        <v>16.109320841538</v>
      </c>
      <c r="G33" s="12" t="n">
        <v>21.9599166024349</v>
      </c>
      <c r="H33" s="12" t="n">
        <v>7.81554685776799</v>
      </c>
      <c r="I33" s="12" t="n">
        <v>1.18277458799715</v>
      </c>
      <c r="J33" s="13" t="n">
        <v>152</v>
      </c>
      <c r="K33" s="13" t="n">
        <v>834</v>
      </c>
    </row>
    <row r="34" customFormat="false" ht="15" hidden="false" customHeight="false" outlineLevel="0" collapsed="false">
      <c r="B34" s="11"/>
      <c r="C34" s="11" t="s">
        <v>154</v>
      </c>
      <c r="D34" s="12" t="n">
        <v>22.0750544907383</v>
      </c>
      <c r="E34" s="12" t="n">
        <v>2.22794352372614</v>
      </c>
      <c r="F34" s="12" t="n">
        <v>17.9768203126792</v>
      </c>
      <c r="G34" s="12" t="n">
        <v>26.8022841261652</v>
      </c>
      <c r="H34" s="12" t="n">
        <v>10.0925844810978</v>
      </c>
      <c r="I34" s="12" t="n">
        <v>2.58546149049167</v>
      </c>
      <c r="J34" s="13" t="n">
        <v>197</v>
      </c>
      <c r="K34" s="13" t="n">
        <v>897</v>
      </c>
    </row>
    <row r="35" customFormat="false" ht="15" hidden="false" customHeight="false" outlineLevel="0" collapsed="false">
      <c r="B35" s="11"/>
      <c r="C35" s="11" t="s">
        <v>155</v>
      </c>
      <c r="D35" s="12" t="n">
        <v>26.9842626076389</v>
      </c>
      <c r="E35" s="12" t="n">
        <v>2.42218326516878</v>
      </c>
      <c r="F35" s="12" t="n">
        <v>22.4272091150623</v>
      </c>
      <c r="G35" s="12" t="n">
        <v>32.0842977521404</v>
      </c>
      <c r="H35" s="12" t="n">
        <v>8.97628110276057</v>
      </c>
      <c r="I35" s="12" t="n">
        <v>1.71220126266525</v>
      </c>
      <c r="J35" s="13" t="n">
        <v>145</v>
      </c>
      <c r="K35" s="13" t="n">
        <v>576</v>
      </c>
    </row>
    <row r="36" customFormat="false" ht="15" hidden="false" customHeight="false" outlineLevel="0" collapsed="false">
      <c r="B36" s="11"/>
      <c r="C36" s="11" t="s">
        <v>156</v>
      </c>
      <c r="D36" s="12" t="n">
        <v>23.9272810754299</v>
      </c>
      <c r="E36" s="12" t="n">
        <v>1.60273617729915</v>
      </c>
      <c r="F36" s="12" t="n">
        <v>20.9067337158715</v>
      </c>
      <c r="G36" s="12" t="n">
        <v>27.2339642806884</v>
      </c>
      <c r="H36" s="12" t="n">
        <v>6.69836314559343</v>
      </c>
      <c r="I36" s="12" t="n">
        <v>1.76264246355619</v>
      </c>
      <c r="J36" s="13" t="n">
        <v>269</v>
      </c>
      <c r="K36" s="13" t="n">
        <v>1250</v>
      </c>
    </row>
    <row r="37" customFormat="false" ht="15" hidden="false" customHeight="false" outlineLevel="0" collapsed="false">
      <c r="B37" s="11"/>
      <c r="C37" s="11" t="s">
        <v>157</v>
      </c>
      <c r="D37" s="12" t="n">
        <v>12.3859143232064</v>
      </c>
      <c r="E37" s="12" t="n">
        <v>1.3638268485486</v>
      </c>
      <c r="F37" s="12" t="n">
        <v>9.9169383092943</v>
      </c>
      <c r="G37" s="12" t="n">
        <v>15.3647376253717</v>
      </c>
      <c r="H37" s="12" t="n">
        <v>11.0111115979005</v>
      </c>
      <c r="I37" s="12" t="n">
        <v>1.2306680085537</v>
      </c>
      <c r="J37" s="13" t="n">
        <v>93</v>
      </c>
      <c r="K37" s="13" t="n">
        <v>719</v>
      </c>
    </row>
    <row r="38" customFormat="false" ht="15" hidden="false" customHeight="true" outlineLevel="0" collapsed="false">
      <c r="B38" s="11" t="s">
        <v>158</v>
      </c>
      <c r="C38" s="11" t="s">
        <v>159</v>
      </c>
      <c r="D38" s="12" t="n">
        <v>18.8253689345159</v>
      </c>
      <c r="E38" s="12" t="n">
        <v>0.627341718158496</v>
      </c>
      <c r="F38" s="12" t="n">
        <v>17.6254287127204</v>
      </c>
      <c r="G38" s="12" t="n">
        <v>20.0870805217188</v>
      </c>
      <c r="H38" s="12" t="n">
        <v>3.33242721744635</v>
      </c>
      <c r="I38" s="12" t="n">
        <v>2.82237973650572</v>
      </c>
      <c r="J38" s="13" t="n">
        <v>2100</v>
      </c>
      <c r="K38" s="13" t="n">
        <v>10960</v>
      </c>
    </row>
    <row r="39" customFormat="false" ht="15" hidden="false" customHeight="false" outlineLevel="0" collapsed="false">
      <c r="B39" s="11"/>
      <c r="C39" s="11" t="s">
        <v>160</v>
      </c>
      <c r="D39" s="12" t="n">
        <v>18.0077634335636</v>
      </c>
      <c r="E39" s="12" t="n">
        <v>0.62582787484906</v>
      </c>
      <c r="F39" s="12" t="n">
        <v>16.8124937304584</v>
      </c>
      <c r="G39" s="12" t="n">
        <v>19.2683270609805</v>
      </c>
      <c r="H39" s="12" t="n">
        <v>3.47532261381564</v>
      </c>
      <c r="I39" s="12" t="n">
        <v>2.75131175881303</v>
      </c>
      <c r="J39" s="13" t="n">
        <v>1818</v>
      </c>
      <c r="K39" s="13" t="n">
        <v>10373</v>
      </c>
    </row>
    <row r="40" customFormat="false" ht="15" hidden="false" customHeight="true" outlineLevel="0" collapsed="false">
      <c r="B40" s="11" t="s">
        <v>182</v>
      </c>
      <c r="C40" s="11" t="s">
        <v>183</v>
      </c>
      <c r="D40" s="12" t="n">
        <v>18.5080119204803</v>
      </c>
      <c r="E40" s="12" t="n">
        <v>0.58542831733687</v>
      </c>
      <c r="F40" s="12" t="n">
        <v>17.3874684941266</v>
      </c>
      <c r="G40" s="12" t="n">
        <v>19.6835633282894</v>
      </c>
      <c r="H40" s="12" t="n">
        <v>3.16310752258084</v>
      </c>
      <c r="I40" s="12" t="n">
        <v>2.45026114240534</v>
      </c>
      <c r="J40" s="13" t="n">
        <v>2006</v>
      </c>
      <c r="K40" s="13" t="n">
        <v>10784</v>
      </c>
    </row>
    <row r="41" customFormat="false" ht="15" hidden="false" customHeight="false" outlineLevel="0" collapsed="false">
      <c r="B41" s="11"/>
      <c r="C41" s="11" t="s">
        <v>184</v>
      </c>
      <c r="D41" s="12" t="n">
        <v>18.247757546933</v>
      </c>
      <c r="E41" s="12" t="n">
        <v>0.621418742563952</v>
      </c>
      <c r="F41" s="12" t="n">
        <v>17.060686453662</v>
      </c>
      <c r="G41" s="12" t="n">
        <v>19.4980070425312</v>
      </c>
      <c r="H41" s="12" t="n">
        <v>3.40545264789753</v>
      </c>
      <c r="I41" s="12" t="n">
        <v>2.73042115862776</v>
      </c>
      <c r="J41" s="13" t="n">
        <v>1912</v>
      </c>
      <c r="K41" s="13" t="n">
        <v>10549</v>
      </c>
    </row>
    <row r="42" customFormat="false" ht="15" hidden="false" customHeight="true" outlineLevel="0" collapsed="false">
      <c r="B42" s="11" t="s">
        <v>185</v>
      </c>
      <c r="C42" s="11" t="s">
        <v>186</v>
      </c>
      <c r="D42" s="12" t="n">
        <v>22.8052991714281</v>
      </c>
      <c r="E42" s="12" t="n">
        <v>1.27531247384996</v>
      </c>
      <c r="F42" s="12" t="n">
        <v>20.3981752579052</v>
      </c>
      <c r="G42" s="12" t="n">
        <v>25.4058201253464</v>
      </c>
      <c r="H42" s="12" t="n">
        <v>5.59217603006829</v>
      </c>
      <c r="I42" s="12" t="n">
        <v>2.32629977429219</v>
      </c>
      <c r="J42" s="13" t="n">
        <v>588</v>
      </c>
      <c r="K42" s="13" t="n">
        <v>2519</v>
      </c>
    </row>
    <row r="43" customFormat="false" ht="15" hidden="false" customHeight="false" outlineLevel="0" collapsed="false">
      <c r="B43" s="11"/>
      <c r="C43" s="11" t="s">
        <v>187</v>
      </c>
      <c r="D43" s="12" t="n">
        <v>22.4796728955461</v>
      </c>
      <c r="E43" s="12" t="n">
        <v>1.89873815312016</v>
      </c>
      <c r="F43" s="12" t="n">
        <v>18.9641403733083</v>
      </c>
      <c r="G43" s="12" t="n">
        <v>26.4343188610767</v>
      </c>
      <c r="H43" s="12" t="n">
        <v>8.44646700128964</v>
      </c>
      <c r="I43" s="12" t="n">
        <v>1.73781625967153</v>
      </c>
      <c r="J43" s="13" t="n">
        <v>215</v>
      </c>
      <c r="K43" s="13" t="n">
        <v>841</v>
      </c>
    </row>
    <row r="44" customFormat="false" ht="15" hidden="false" customHeight="false" outlineLevel="0" collapsed="false">
      <c r="B44" s="11"/>
      <c r="C44" s="11" t="s">
        <v>188</v>
      </c>
      <c r="D44" s="12" t="n">
        <v>12.4809461705417</v>
      </c>
      <c r="E44" s="12" t="n">
        <v>1.75836506978361</v>
      </c>
      <c r="F44" s="12" t="n">
        <v>9.40749175239861</v>
      </c>
      <c r="G44" s="12" t="n">
        <v>16.3769881872927</v>
      </c>
      <c r="H44" s="12" t="n">
        <v>14.0883955892207</v>
      </c>
      <c r="I44" s="12" t="n">
        <v>1.74643785244754</v>
      </c>
      <c r="J44" s="13" t="n">
        <v>79</v>
      </c>
      <c r="K44" s="13" t="n">
        <v>618</v>
      </c>
    </row>
    <row r="45" customFormat="false" ht="15" hidden="false" customHeight="false" outlineLevel="0" collapsed="false">
      <c r="B45" s="11"/>
      <c r="C45" s="11" t="s">
        <v>189</v>
      </c>
      <c r="D45" s="12" t="n">
        <v>18.2008760000962</v>
      </c>
      <c r="E45" s="12" t="n">
        <v>0.503871529638966</v>
      </c>
      <c r="F45" s="12" t="n">
        <v>17.2336074565738</v>
      </c>
      <c r="G45" s="12" t="n">
        <v>19.2098338126203</v>
      </c>
      <c r="H45" s="12" t="n">
        <v>2.76839164025018</v>
      </c>
      <c r="I45" s="12" t="n">
        <v>2.89899601103684</v>
      </c>
      <c r="J45" s="13" t="n">
        <v>2973</v>
      </c>
      <c r="K45" s="13" t="n">
        <v>17001</v>
      </c>
    </row>
    <row r="46" customFormat="false" ht="15" hidden="false" customHeight="false" outlineLevel="0" collapsed="false">
      <c r="B46" s="11"/>
      <c r="C46" s="11" t="s">
        <v>190</v>
      </c>
      <c r="D46" s="12" t="n">
        <v>16.1523162787544</v>
      </c>
      <c r="E46" s="12" t="n">
        <v>2.94519473609339</v>
      </c>
      <c r="F46" s="12" t="n">
        <v>11.1480746389283</v>
      </c>
      <c r="G46" s="12" t="n">
        <v>22.8258236970096</v>
      </c>
      <c r="H46" s="12" t="n">
        <v>18.2338847584807</v>
      </c>
      <c r="I46" s="12" t="n">
        <v>2.26087658908848</v>
      </c>
      <c r="J46" s="13" t="n">
        <v>63</v>
      </c>
      <c r="K46" s="13" t="n">
        <v>354</v>
      </c>
    </row>
    <row r="47" customFormat="false" ht="15" hidden="false" customHeight="true" outlineLevel="0" collapsed="false">
      <c r="B47" s="11" t="s">
        <v>161</v>
      </c>
      <c r="C47" s="11" t="s">
        <v>162</v>
      </c>
      <c r="D47" s="12" t="n">
        <v>24.2809439759025</v>
      </c>
      <c r="E47" s="12" t="n">
        <v>1.17281581055989</v>
      </c>
      <c r="F47" s="12" t="n">
        <v>22.0550085434132</v>
      </c>
      <c r="G47" s="12" t="n">
        <v>26.6547101522277</v>
      </c>
      <c r="H47" s="12" t="n">
        <v>4.83019034072088</v>
      </c>
      <c r="I47" s="12" t="n">
        <v>3.17589810850578</v>
      </c>
      <c r="J47" s="13" t="n">
        <v>1092</v>
      </c>
      <c r="K47" s="13" t="n">
        <v>4246</v>
      </c>
    </row>
    <row r="48" customFormat="false" ht="15" hidden="false" customHeight="false" outlineLevel="0" collapsed="false">
      <c r="B48" s="11"/>
      <c r="C48" s="11" t="s">
        <v>163</v>
      </c>
      <c r="D48" s="12" t="n">
        <v>23.3450547197748</v>
      </c>
      <c r="E48" s="12" t="n">
        <v>1.18577157072399</v>
      </c>
      <c r="F48" s="12" t="n">
        <v>21.10022921228</v>
      </c>
      <c r="G48" s="12" t="n">
        <v>25.7507585242561</v>
      </c>
      <c r="H48" s="12" t="n">
        <v>5.0793265852556</v>
      </c>
      <c r="I48" s="12" t="n">
        <v>2.91187285890027</v>
      </c>
      <c r="J48" s="13" t="n">
        <v>831</v>
      </c>
      <c r="K48" s="13" t="n">
        <v>3707</v>
      </c>
    </row>
    <row r="49" customFormat="false" ht="15" hidden="false" customHeight="false" outlineLevel="0" collapsed="false">
      <c r="B49" s="11"/>
      <c r="C49" s="11" t="s">
        <v>164</v>
      </c>
      <c r="D49" s="12" t="n">
        <v>18.6856932941473</v>
      </c>
      <c r="E49" s="12" t="n">
        <v>1.00736289274445</v>
      </c>
      <c r="F49" s="12" t="n">
        <v>16.7898510544951</v>
      </c>
      <c r="G49" s="12" t="n">
        <v>20.7422437903868</v>
      </c>
      <c r="H49" s="12" t="n">
        <v>5.39109187380261</v>
      </c>
      <c r="I49" s="12" t="n">
        <v>2.62208045881533</v>
      </c>
      <c r="J49" s="13" t="n">
        <v>750</v>
      </c>
      <c r="K49" s="13" t="n">
        <v>3927</v>
      </c>
    </row>
    <row r="50" customFormat="false" ht="15" hidden="false" customHeight="false" outlineLevel="0" collapsed="false">
      <c r="B50" s="11"/>
      <c r="C50" s="11" t="s">
        <v>165</v>
      </c>
      <c r="D50" s="12" t="n">
        <v>14.9284759945106</v>
      </c>
      <c r="E50" s="12" t="n">
        <v>0.862928003871762</v>
      </c>
      <c r="F50" s="12" t="n">
        <v>13.3139205510965</v>
      </c>
      <c r="G50" s="12" t="n">
        <v>16.7011036099132</v>
      </c>
      <c r="H50" s="12" t="n">
        <v>5.78041592583911</v>
      </c>
      <c r="I50" s="12" t="n">
        <v>2.41513399416809</v>
      </c>
      <c r="J50" s="13" t="n">
        <v>644</v>
      </c>
      <c r="K50" s="13" t="n">
        <v>4120</v>
      </c>
    </row>
    <row r="51" customFormat="false" ht="15" hidden="false" customHeight="false" outlineLevel="0" collapsed="false">
      <c r="B51" s="11"/>
      <c r="C51" s="11" t="s">
        <v>166</v>
      </c>
      <c r="D51" s="12" t="n">
        <v>11.4252877781417</v>
      </c>
      <c r="E51" s="12" t="n">
        <v>0.727665619915053</v>
      </c>
      <c r="F51" s="12" t="n">
        <v>10.0739288025725</v>
      </c>
      <c r="G51" s="12" t="n">
        <v>12.9318550978855</v>
      </c>
      <c r="H51" s="12" t="n">
        <v>6.36890408403708</v>
      </c>
      <c r="I51" s="12" t="n">
        <v>2.73017753930452</v>
      </c>
      <c r="J51" s="13" t="n">
        <v>586</v>
      </c>
      <c r="K51" s="13" t="n">
        <v>5219</v>
      </c>
    </row>
    <row r="52" customFormat="false" ht="15" hidden="false" customHeight="true" outlineLevel="0" collapsed="false">
      <c r="B52" s="11" t="s">
        <v>167</v>
      </c>
      <c r="C52" s="11" t="s">
        <v>168</v>
      </c>
      <c r="D52" s="12" t="n">
        <v>15.6582768772446</v>
      </c>
      <c r="E52" s="12" t="n">
        <v>0.48143611988031</v>
      </c>
      <c r="F52" s="12" t="n">
        <v>14.7372454680198</v>
      </c>
      <c r="G52" s="12" t="n">
        <v>16.6256457424801</v>
      </c>
      <c r="H52" s="12" t="n">
        <v>3.07464303802137</v>
      </c>
      <c r="I52" s="12" t="n">
        <v>2.48322830171139</v>
      </c>
      <c r="J52" s="13" t="n">
        <v>2178</v>
      </c>
      <c r="K52" s="13" t="n">
        <v>14150</v>
      </c>
    </row>
    <row r="53" customFormat="false" ht="15" hidden="false" customHeight="false" outlineLevel="0" collapsed="false">
      <c r="B53" s="11"/>
      <c r="C53" s="11" t="s">
        <v>169</v>
      </c>
      <c r="D53" s="12" t="n">
        <v>23.7059408074722</v>
      </c>
      <c r="E53" s="12" t="n">
        <v>0.913959165608851</v>
      </c>
      <c r="F53" s="12" t="n">
        <v>21.9604785143556</v>
      </c>
      <c r="G53" s="12" t="n">
        <v>25.5447244063768</v>
      </c>
      <c r="H53" s="12" t="n">
        <v>3.85540136555462</v>
      </c>
      <c r="I53" s="12" t="n">
        <v>3.26439127378198</v>
      </c>
      <c r="J53" s="13" t="n">
        <v>1725</v>
      </c>
      <c r="K53" s="13" t="n">
        <v>7069</v>
      </c>
    </row>
    <row r="54" customFormat="false" ht="15" hidden="false" customHeight="true" outlineLevel="0" collapsed="false">
      <c r="B54" s="11" t="s">
        <v>170</v>
      </c>
      <c r="C54" s="11" t="s">
        <v>171</v>
      </c>
      <c r="D54" s="12" t="n">
        <v>17.0270508082534</v>
      </c>
      <c r="E54" s="12" t="n">
        <v>0.540469364473937</v>
      </c>
      <c r="F54" s="12" t="n">
        <v>15.9932819812678</v>
      </c>
      <c r="G54" s="12" t="n">
        <v>18.1132324800322</v>
      </c>
      <c r="H54" s="12" t="n">
        <v>3.17418072313475</v>
      </c>
      <c r="I54" s="12" t="n">
        <v>2.84522227143796</v>
      </c>
      <c r="J54" s="13" t="n">
        <v>2280</v>
      </c>
      <c r="K54" s="13" t="n">
        <v>13762</v>
      </c>
    </row>
    <row r="55" customFormat="false" ht="15" hidden="false" customHeight="false" outlineLevel="0" collapsed="false">
      <c r="B55" s="11"/>
      <c r="C55" s="11" t="s">
        <v>170</v>
      </c>
      <c r="D55" s="12" t="n">
        <v>20.3881959370507</v>
      </c>
      <c r="E55" s="12" t="n">
        <v>0.770813436199142</v>
      </c>
      <c r="F55" s="12" t="n">
        <v>18.918111895987</v>
      </c>
      <c r="G55" s="12" t="n">
        <v>21.9416032077781</v>
      </c>
      <c r="H55" s="12" t="n">
        <v>3.78068485597773</v>
      </c>
      <c r="I55" s="12" t="n">
        <v>2.77101047840313</v>
      </c>
      <c r="J55" s="13" t="n">
        <v>1638</v>
      </c>
      <c r="K55" s="13" t="n">
        <v>7571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290</v>
      </c>
      <c r="K2" s="9" t="str">
        <f aca="false">HYPERLINK("#'INDICE'!A1", "Índice")</f>
        <v>Índice</v>
      </c>
    </row>
    <row r="3" customFormat="false" ht="15" hidden="false" customHeight="false" outlineLevel="0" collapsed="false">
      <c r="B3" s="7" t="s">
        <v>109</v>
      </c>
      <c r="C3" s="8" t="s">
        <v>93</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95.4129037913151</v>
      </c>
      <c r="E9" s="12" t="n">
        <v>0.270646908885638</v>
      </c>
      <c r="F9" s="12" t="n">
        <v>94.8520069670792</v>
      </c>
      <c r="G9" s="12" t="n">
        <v>95.9153201214005</v>
      </c>
      <c r="H9" s="12" t="n">
        <v>0.283658601857031</v>
      </c>
      <c r="I9" s="12" t="n">
        <v>3.57020173334516</v>
      </c>
      <c r="J9" s="13" t="n">
        <v>20020</v>
      </c>
      <c r="K9" s="13" t="n">
        <v>21333</v>
      </c>
    </row>
    <row r="10" customFormat="false" ht="15" hidden="false" customHeight="true" outlineLevel="0" collapsed="false">
      <c r="B10" s="11" t="s">
        <v>127</v>
      </c>
      <c r="C10" s="11" t="s">
        <v>128</v>
      </c>
      <c r="D10" s="12" t="n">
        <v>97.2923997788506</v>
      </c>
      <c r="E10" s="12" t="n">
        <v>0.310764879198345</v>
      </c>
      <c r="F10" s="12" t="n">
        <v>96.6113910298057</v>
      </c>
      <c r="G10" s="12" t="n">
        <v>97.839606670795</v>
      </c>
      <c r="H10" s="12" t="n">
        <v>0.319413314816702</v>
      </c>
      <c r="I10" s="12" t="n">
        <v>4.78128467745465</v>
      </c>
      <c r="J10" s="13" t="n">
        <v>12652</v>
      </c>
      <c r="K10" s="13" t="n">
        <v>13043</v>
      </c>
    </row>
    <row r="11" customFormat="false" ht="15" hidden="false" customHeight="false" outlineLevel="0" collapsed="false">
      <c r="B11" s="11"/>
      <c r="C11" s="11" t="s">
        <v>129</v>
      </c>
      <c r="D11" s="12" t="n">
        <v>91.9665477631481</v>
      </c>
      <c r="E11" s="12" t="n">
        <v>0.52229402220254</v>
      </c>
      <c r="F11" s="12" t="n">
        <v>90.8801103450019</v>
      </c>
      <c r="G11" s="12" t="n">
        <v>92.9336231538279</v>
      </c>
      <c r="H11" s="12" t="n">
        <v>0.567917394863688</v>
      </c>
      <c r="I11" s="12" t="n">
        <v>3.06055472879548</v>
      </c>
      <c r="J11" s="13" t="n">
        <v>7368</v>
      </c>
      <c r="K11" s="13" t="n">
        <v>8290</v>
      </c>
    </row>
    <row r="12" customFormat="false" ht="15" hidden="false" customHeight="true" outlineLevel="0" collapsed="false">
      <c r="B12" s="11" t="s">
        <v>130</v>
      </c>
      <c r="C12" s="11" t="s">
        <v>131</v>
      </c>
      <c r="D12" s="12" t="n">
        <v>94.9176407721766</v>
      </c>
      <c r="E12" s="12" t="n">
        <v>0.377649748407365</v>
      </c>
      <c r="F12" s="12" t="n">
        <v>94.1235947353048</v>
      </c>
      <c r="G12" s="12" t="n">
        <v>95.6093967881975</v>
      </c>
      <c r="H12" s="12" t="n">
        <v>0.397870980921037</v>
      </c>
      <c r="I12" s="12" t="n">
        <v>3.15331738856022</v>
      </c>
      <c r="J12" s="13" t="n">
        <v>10093</v>
      </c>
      <c r="K12" s="13" t="n">
        <v>10667</v>
      </c>
    </row>
    <row r="13" customFormat="false" ht="15" hidden="false" customHeight="false" outlineLevel="0" collapsed="false">
      <c r="B13" s="11"/>
      <c r="C13" s="11" t="s">
        <v>132</v>
      </c>
      <c r="D13" s="12" t="n">
        <v>98.0061978828806</v>
      </c>
      <c r="E13" s="12" t="n">
        <v>0.348769908223352</v>
      </c>
      <c r="F13" s="12" t="n">
        <v>97.1931235718648</v>
      </c>
      <c r="G13" s="12" t="n">
        <v>98.5871707651097</v>
      </c>
      <c r="H13" s="12" t="n">
        <v>0.355865155222264</v>
      </c>
      <c r="I13" s="12" t="n">
        <v>3.97220053152036</v>
      </c>
      <c r="J13" s="13" t="n">
        <v>6244</v>
      </c>
      <c r="K13" s="13" t="n">
        <v>6382</v>
      </c>
    </row>
    <row r="14" customFormat="false" ht="15" hidden="false" customHeight="false" outlineLevel="0" collapsed="false">
      <c r="B14" s="11"/>
      <c r="C14" s="11" t="s">
        <v>133</v>
      </c>
      <c r="D14" s="12" t="n">
        <v>79.2851981793852</v>
      </c>
      <c r="E14" s="12" t="n">
        <v>1.53970606459299</v>
      </c>
      <c r="F14" s="12" t="n">
        <v>76.0973721721497</v>
      </c>
      <c r="G14" s="12" t="n">
        <v>82.1476130222648</v>
      </c>
      <c r="H14" s="12" t="n">
        <v>1.941984254248</v>
      </c>
      <c r="I14" s="12" t="n">
        <v>6.18231054719355</v>
      </c>
      <c r="J14" s="13" t="n">
        <v>3683</v>
      </c>
      <c r="K14" s="13" t="n">
        <v>4284</v>
      </c>
    </row>
    <row r="15" customFormat="false" ht="15" hidden="false" customHeight="true" outlineLevel="0" collapsed="false">
      <c r="B15" s="11" t="s">
        <v>134</v>
      </c>
      <c r="C15" s="11" t="s">
        <v>135</v>
      </c>
      <c r="D15" s="12" t="n">
        <v>97.3213568513246</v>
      </c>
      <c r="E15" s="12" t="n">
        <v>0.624445304028021</v>
      </c>
      <c r="F15" s="12" t="n">
        <v>95.7668854306069</v>
      </c>
      <c r="G15" s="12" t="n">
        <v>98.3150433734534</v>
      </c>
      <c r="H15" s="12" t="n">
        <v>0.641632344873665</v>
      </c>
      <c r="I15" s="12" t="n">
        <v>1.51521840764844</v>
      </c>
      <c r="J15" s="13" t="n">
        <v>985</v>
      </c>
      <c r="K15" s="13" t="n">
        <v>1014</v>
      </c>
    </row>
    <row r="16" customFormat="false" ht="15" hidden="false" customHeight="false" outlineLevel="0" collapsed="false">
      <c r="B16" s="11"/>
      <c r="C16" s="11" t="s">
        <v>136</v>
      </c>
      <c r="D16" s="12" t="n">
        <v>88.0839854192372</v>
      </c>
      <c r="E16" s="12" t="n">
        <v>2.57015334719626</v>
      </c>
      <c r="F16" s="12" t="n">
        <v>81.97587797865</v>
      </c>
      <c r="G16" s="12" t="n">
        <v>92.3161679167839</v>
      </c>
      <c r="H16" s="12" t="n">
        <v>2.91784407229484</v>
      </c>
      <c r="I16" s="12" t="n">
        <v>5.11659020987378</v>
      </c>
      <c r="J16" s="13" t="n">
        <v>727</v>
      </c>
      <c r="K16" s="13" t="n">
        <v>814</v>
      </c>
    </row>
    <row r="17" customFormat="false" ht="15" hidden="false" customHeight="false" outlineLevel="0" collapsed="false">
      <c r="B17" s="11"/>
      <c r="C17" s="11" t="s">
        <v>137</v>
      </c>
      <c r="D17" s="12" t="n">
        <v>94.8389697153581</v>
      </c>
      <c r="E17" s="12" t="n">
        <v>1.18173900893376</v>
      </c>
      <c r="F17" s="12" t="n">
        <v>91.9247099113317</v>
      </c>
      <c r="G17" s="12" t="n">
        <v>96.7388250032574</v>
      </c>
      <c r="H17" s="12" t="n">
        <v>1.24604791941597</v>
      </c>
      <c r="I17" s="12" t="n">
        <v>2.31387963467062</v>
      </c>
      <c r="J17" s="13" t="n">
        <v>766</v>
      </c>
      <c r="K17" s="13" t="n">
        <v>812</v>
      </c>
    </row>
    <row r="18" customFormat="false" ht="15" hidden="false" customHeight="false" outlineLevel="0" collapsed="false">
      <c r="B18" s="11"/>
      <c r="C18" s="11" t="s">
        <v>138</v>
      </c>
      <c r="D18" s="12" t="n">
        <v>94.1251831701634</v>
      </c>
      <c r="E18" s="12" t="n">
        <v>1.15917339974142</v>
      </c>
      <c r="F18" s="12" t="n">
        <v>91.3458546781057</v>
      </c>
      <c r="G18" s="12" t="n">
        <v>96.050507304731</v>
      </c>
      <c r="H18" s="12" t="n">
        <v>1.23152312771155</v>
      </c>
      <c r="I18" s="12" t="n">
        <v>1.5891847790233</v>
      </c>
      <c r="J18" s="13" t="n">
        <v>622</v>
      </c>
      <c r="K18" s="13" t="n">
        <v>655</v>
      </c>
    </row>
    <row r="19" customFormat="false" ht="15" hidden="false" customHeight="false" outlineLevel="0" collapsed="false">
      <c r="B19" s="11"/>
      <c r="C19" s="11" t="s">
        <v>139</v>
      </c>
      <c r="D19" s="12" t="n">
        <v>93.2365092745142</v>
      </c>
      <c r="E19" s="12" t="n">
        <v>1.81373483988311</v>
      </c>
      <c r="F19" s="12" t="n">
        <v>88.5882052527725</v>
      </c>
      <c r="G19" s="12" t="n">
        <v>96.0753258542929</v>
      </c>
      <c r="H19" s="12" t="n">
        <v>1.94530538948318</v>
      </c>
      <c r="I19" s="12" t="n">
        <v>2.78046796416371</v>
      </c>
      <c r="J19" s="13" t="n">
        <v>501</v>
      </c>
      <c r="K19" s="13" t="n">
        <v>534</v>
      </c>
    </row>
    <row r="20" customFormat="false" ht="15" hidden="false" customHeight="false" outlineLevel="0" collapsed="false">
      <c r="B20" s="11"/>
      <c r="C20" s="11" t="s">
        <v>140</v>
      </c>
      <c r="D20" s="12" t="n">
        <v>84.7365952612302</v>
      </c>
      <c r="E20" s="12" t="n">
        <v>2.35729936798145</v>
      </c>
      <c r="F20" s="12" t="n">
        <v>79.4543573194599</v>
      </c>
      <c r="G20" s="12" t="n">
        <v>88.851337253051</v>
      </c>
      <c r="H20" s="12" t="n">
        <v>2.78191419033801</v>
      </c>
      <c r="I20" s="12" t="n">
        <v>3.41135999097038</v>
      </c>
      <c r="J20" s="13" t="n">
        <v>677</v>
      </c>
      <c r="K20" s="13" t="n">
        <v>795</v>
      </c>
    </row>
    <row r="21" customFormat="false" ht="15" hidden="false" customHeight="false" outlineLevel="0" collapsed="false">
      <c r="B21" s="11"/>
      <c r="C21" s="11" t="s">
        <v>141</v>
      </c>
      <c r="D21" s="12" t="n">
        <v>98.3879935371074</v>
      </c>
      <c r="E21" s="12" t="n">
        <v>0.441559683057622</v>
      </c>
      <c r="F21" s="12" t="n">
        <v>97.240501423035</v>
      </c>
      <c r="G21" s="12" t="n">
        <v>99.06291824523</v>
      </c>
      <c r="H21" s="12" t="n">
        <v>0.448794275788424</v>
      </c>
      <c r="I21" s="12" t="n">
        <v>1.77147049843752</v>
      </c>
      <c r="J21" s="13" t="n">
        <v>1414</v>
      </c>
      <c r="K21" s="13" t="n">
        <v>1442</v>
      </c>
    </row>
    <row r="22" customFormat="false" ht="15" hidden="false" customHeight="false" outlineLevel="0" collapsed="false">
      <c r="B22" s="11"/>
      <c r="C22" s="11" t="s">
        <v>142</v>
      </c>
      <c r="D22" s="12" t="n">
        <v>95.9601052282887</v>
      </c>
      <c r="E22" s="12" t="n">
        <v>0.78024919759598</v>
      </c>
      <c r="F22" s="12" t="n">
        <v>94.1014656002565</v>
      </c>
      <c r="G22" s="12" t="n">
        <v>97.2501978970269</v>
      </c>
      <c r="H22" s="12" t="n">
        <v>0.81309748018697</v>
      </c>
      <c r="I22" s="12" t="n">
        <v>1.74155598053322</v>
      </c>
      <c r="J22" s="13" t="n">
        <v>1067</v>
      </c>
      <c r="K22" s="13" t="n">
        <v>1110</v>
      </c>
    </row>
    <row r="23" customFormat="false" ht="15" hidden="false" customHeight="false" outlineLevel="0" collapsed="false">
      <c r="B23" s="11"/>
      <c r="C23" s="11" t="s">
        <v>143</v>
      </c>
      <c r="D23" s="12" t="n">
        <v>97.9686203490503</v>
      </c>
      <c r="E23" s="12" t="n">
        <v>0.700410570890561</v>
      </c>
      <c r="F23" s="12" t="n">
        <v>96.0085651819201</v>
      </c>
      <c r="G23" s="12" t="n">
        <v>98.9764221024424</v>
      </c>
      <c r="H23" s="12" t="n">
        <v>0.714933586280058</v>
      </c>
      <c r="I23" s="12" t="n">
        <v>2.79044664016048</v>
      </c>
      <c r="J23" s="13" t="n">
        <v>1110</v>
      </c>
      <c r="K23" s="13" t="n">
        <v>1133</v>
      </c>
    </row>
    <row r="24" customFormat="false" ht="15" hidden="false" customHeight="false" outlineLevel="0" collapsed="false">
      <c r="B24" s="11"/>
      <c r="C24" s="11" t="s">
        <v>144</v>
      </c>
      <c r="D24" s="12" t="n">
        <v>94.066727209899</v>
      </c>
      <c r="E24" s="12" t="n">
        <v>1.3682221003065</v>
      </c>
      <c r="F24" s="12" t="n">
        <v>90.68172748297</v>
      </c>
      <c r="G24" s="12" t="n">
        <v>96.2726194916727</v>
      </c>
      <c r="H24" s="12" t="n">
        <v>1.45452291249962</v>
      </c>
      <c r="I24" s="12" t="n">
        <v>2.08628308378671</v>
      </c>
      <c r="J24" s="13" t="n">
        <v>581</v>
      </c>
      <c r="K24" s="13" t="n">
        <v>623</v>
      </c>
    </row>
    <row r="25" customFormat="false" ht="15" hidden="false" customHeight="false" outlineLevel="0" collapsed="false">
      <c r="B25" s="11"/>
      <c r="C25" s="11" t="s">
        <v>145</v>
      </c>
      <c r="D25" s="12" t="n">
        <v>96.6782140864542</v>
      </c>
      <c r="E25" s="12" t="n">
        <v>1.14473390819437</v>
      </c>
      <c r="F25" s="12" t="n">
        <v>93.4784430765388</v>
      </c>
      <c r="G25" s="12" t="n">
        <v>98.3359795129401</v>
      </c>
      <c r="H25" s="12" t="n">
        <v>1.18406604736274</v>
      </c>
      <c r="I25" s="12" t="n">
        <v>2.90936604623219</v>
      </c>
      <c r="J25" s="13" t="n">
        <v>687</v>
      </c>
      <c r="K25" s="13" t="n">
        <v>714</v>
      </c>
    </row>
    <row r="26" customFormat="false" ht="15" hidden="false" customHeight="false" outlineLevel="0" collapsed="false">
      <c r="B26" s="11"/>
      <c r="C26" s="11" t="s">
        <v>146</v>
      </c>
      <c r="D26" s="12" t="n">
        <v>99.0767555328898</v>
      </c>
      <c r="E26" s="12" t="n">
        <v>0.400801232648995</v>
      </c>
      <c r="F26" s="12" t="n">
        <v>97.8260649106224</v>
      </c>
      <c r="G26" s="12" t="n">
        <v>99.610771894931</v>
      </c>
      <c r="H26" s="12" t="n">
        <v>0.40453608971475</v>
      </c>
      <c r="I26" s="12" t="n">
        <v>1.41021442409406</v>
      </c>
      <c r="J26" s="13" t="n">
        <v>797</v>
      </c>
      <c r="K26" s="13" t="n">
        <v>804</v>
      </c>
    </row>
    <row r="27" customFormat="false" ht="15" hidden="false" customHeight="false" outlineLevel="0" collapsed="false">
      <c r="B27" s="11"/>
      <c r="C27" s="11" t="s">
        <v>147</v>
      </c>
      <c r="D27" s="12" t="n">
        <v>98.5198903898389</v>
      </c>
      <c r="E27" s="12" t="n">
        <v>0.382776590536656</v>
      </c>
      <c r="F27" s="12" t="n">
        <v>97.5384831635673</v>
      </c>
      <c r="G27" s="12" t="n">
        <v>99.1135664041437</v>
      </c>
      <c r="H27" s="12" t="n">
        <v>0.38852721924682</v>
      </c>
      <c r="I27" s="12" t="n">
        <v>1.17861225697547</v>
      </c>
      <c r="J27" s="13" t="n">
        <v>1156</v>
      </c>
      <c r="K27" s="13" t="n">
        <v>1174</v>
      </c>
    </row>
    <row r="28" customFormat="false" ht="15" hidden="false" customHeight="false" outlineLevel="0" collapsed="false">
      <c r="B28" s="11"/>
      <c r="C28" s="11" t="s">
        <v>148</v>
      </c>
      <c r="D28" s="12" t="n">
        <v>74.5912501917221</v>
      </c>
      <c r="E28" s="12" t="n">
        <v>4.60643655647049</v>
      </c>
      <c r="F28" s="12" t="n">
        <v>64.3747437989286</v>
      </c>
      <c r="G28" s="12" t="n">
        <v>82.6667763410687</v>
      </c>
      <c r="H28" s="12" t="n">
        <v>6.17557226166682</v>
      </c>
      <c r="I28" s="12" t="n">
        <v>5.79947612487667</v>
      </c>
      <c r="J28" s="13" t="n">
        <v>424</v>
      </c>
      <c r="K28" s="13" t="n">
        <v>519</v>
      </c>
    </row>
    <row r="29" customFormat="false" ht="15" hidden="false" customHeight="false" outlineLevel="0" collapsed="false">
      <c r="B29" s="11"/>
      <c r="C29" s="11" t="s">
        <v>149</v>
      </c>
      <c r="D29" s="12" t="n">
        <v>87.4911144285143</v>
      </c>
      <c r="E29" s="12" t="n">
        <v>2.16969034335558</v>
      </c>
      <c r="F29" s="12" t="n">
        <v>82.5109289611619</v>
      </c>
      <c r="G29" s="12" t="n">
        <v>91.2043187732261</v>
      </c>
      <c r="H29" s="12" t="n">
        <v>2.47989793881109</v>
      </c>
      <c r="I29" s="12" t="n">
        <v>3.32070460429826</v>
      </c>
      <c r="J29" s="13" t="n">
        <v>703</v>
      </c>
      <c r="K29" s="13" t="n">
        <v>773</v>
      </c>
    </row>
    <row r="30" customFormat="false" ht="15" hidden="false" customHeight="false" outlineLevel="0" collapsed="false">
      <c r="B30" s="11"/>
      <c r="C30" s="11" t="s">
        <v>150</v>
      </c>
      <c r="D30" s="12" t="n">
        <v>71.344433973553</v>
      </c>
      <c r="E30" s="12" t="n">
        <v>3.69832577497891</v>
      </c>
      <c r="F30" s="12" t="n">
        <v>63.4589226726116</v>
      </c>
      <c r="G30" s="12" t="n">
        <v>78.1151171850207</v>
      </c>
      <c r="H30" s="12" t="n">
        <v>5.18376216475396</v>
      </c>
      <c r="I30" s="12" t="n">
        <v>4.5761193440069</v>
      </c>
      <c r="J30" s="13" t="n">
        <v>553</v>
      </c>
      <c r="K30" s="13" t="n">
        <v>685</v>
      </c>
    </row>
    <row r="31" customFormat="false" ht="15" hidden="false" customHeight="false" outlineLevel="0" collapsed="false">
      <c r="B31" s="11"/>
      <c r="C31" s="11" t="s">
        <v>151</v>
      </c>
      <c r="D31" s="12" t="n">
        <v>96.6624001107528</v>
      </c>
      <c r="E31" s="12" t="n">
        <v>0.58049451568477</v>
      </c>
      <c r="F31" s="12" t="n">
        <v>95.3107983170084</v>
      </c>
      <c r="G31" s="12" t="n">
        <v>97.6340907778845</v>
      </c>
      <c r="H31" s="12" t="n">
        <v>0.600538073769798</v>
      </c>
      <c r="I31" s="12" t="n">
        <v>2.24565406334</v>
      </c>
      <c r="J31" s="13" t="n">
        <v>2088</v>
      </c>
      <c r="K31" s="13" t="n">
        <v>2151</v>
      </c>
    </row>
    <row r="32" customFormat="false" ht="15" hidden="false" customHeight="false" outlineLevel="0" collapsed="false">
      <c r="B32" s="11"/>
      <c r="C32" s="11" t="s">
        <v>152</v>
      </c>
      <c r="D32" s="12" t="n">
        <v>94.8425931772462</v>
      </c>
      <c r="E32" s="12" t="n">
        <v>1.26423371849538</v>
      </c>
      <c r="F32" s="12" t="n">
        <v>91.6935837038878</v>
      </c>
      <c r="G32" s="12" t="n">
        <v>96.8389506953461</v>
      </c>
      <c r="H32" s="12" t="n">
        <v>1.33298096998753</v>
      </c>
      <c r="I32" s="12" t="n">
        <v>4.26086250471689</v>
      </c>
      <c r="J32" s="13" t="n">
        <v>1246</v>
      </c>
      <c r="K32" s="13" t="n">
        <v>1305</v>
      </c>
    </row>
    <row r="33" customFormat="false" ht="15" hidden="false" customHeight="false" outlineLevel="0" collapsed="false">
      <c r="B33" s="11"/>
      <c r="C33" s="11" t="s">
        <v>153</v>
      </c>
      <c r="D33" s="12" t="n">
        <v>88.6510743359785</v>
      </c>
      <c r="E33" s="12" t="n">
        <v>2.80112339641177</v>
      </c>
      <c r="F33" s="12" t="n">
        <v>81.807345812497</v>
      </c>
      <c r="G33" s="12" t="n">
        <v>93.1363232189567</v>
      </c>
      <c r="H33" s="12" t="n">
        <v>3.15971737217283</v>
      </c>
      <c r="I33" s="12" t="n">
        <v>6.49636965345533</v>
      </c>
      <c r="J33" s="13" t="n">
        <v>762</v>
      </c>
      <c r="K33" s="13" t="n">
        <v>834</v>
      </c>
    </row>
    <row r="34" customFormat="false" ht="15" hidden="false" customHeight="false" outlineLevel="0" collapsed="false">
      <c r="B34" s="11"/>
      <c r="C34" s="11" t="s">
        <v>154</v>
      </c>
      <c r="D34" s="12" t="n">
        <v>82.2761966150337</v>
      </c>
      <c r="E34" s="12" t="n">
        <v>3.62002476900601</v>
      </c>
      <c r="F34" s="12" t="n">
        <v>73.9487733189941</v>
      </c>
      <c r="G34" s="12" t="n">
        <v>88.3606878158063</v>
      </c>
      <c r="H34" s="12" t="n">
        <v>4.39984456980179</v>
      </c>
      <c r="I34" s="12" t="n">
        <v>8.0519294844615</v>
      </c>
      <c r="J34" s="13" t="n">
        <v>775</v>
      </c>
      <c r="K34" s="13" t="n">
        <v>897</v>
      </c>
    </row>
    <row r="35" customFormat="false" ht="15" hidden="false" customHeight="false" outlineLevel="0" collapsed="false">
      <c r="B35" s="11"/>
      <c r="C35" s="11" t="s">
        <v>155</v>
      </c>
      <c r="D35" s="12" t="n">
        <v>76.4357564380393</v>
      </c>
      <c r="E35" s="12" t="n">
        <v>3.17266357723653</v>
      </c>
      <c r="F35" s="12" t="n">
        <v>69.5282123789761</v>
      </c>
      <c r="G35" s="12" t="n">
        <v>82.1788049878244</v>
      </c>
      <c r="H35" s="12" t="n">
        <v>4.15075839513457</v>
      </c>
      <c r="I35" s="12" t="n">
        <v>3.21340762237506</v>
      </c>
      <c r="J35" s="13" t="n">
        <v>466</v>
      </c>
      <c r="K35" s="13" t="n">
        <v>576</v>
      </c>
    </row>
    <row r="36" customFormat="false" ht="15" hidden="false" customHeight="false" outlineLevel="0" collapsed="false">
      <c r="B36" s="11"/>
      <c r="C36" s="11" t="s">
        <v>156</v>
      </c>
      <c r="D36" s="12" t="n">
        <v>97.6731374928305</v>
      </c>
      <c r="E36" s="12" t="n">
        <v>0.464770405283252</v>
      </c>
      <c r="F36" s="12" t="n">
        <v>96.5552304673296</v>
      </c>
      <c r="G36" s="12" t="n">
        <v>98.434141344194</v>
      </c>
      <c r="H36" s="12" t="n">
        <v>0.475842608534375</v>
      </c>
      <c r="I36" s="12" t="n">
        <v>1.18711696202559</v>
      </c>
      <c r="J36" s="13" t="n">
        <v>1213</v>
      </c>
      <c r="K36" s="13" t="n">
        <v>1250</v>
      </c>
    </row>
    <row r="37" customFormat="false" ht="15" hidden="false" customHeight="false" outlineLevel="0" collapsed="false">
      <c r="B37" s="11"/>
      <c r="C37" s="11" t="s">
        <v>157</v>
      </c>
      <c r="D37" s="12" t="n">
        <v>97.2208869111632</v>
      </c>
      <c r="E37" s="12" t="n">
        <v>0.798478147172418</v>
      </c>
      <c r="F37" s="12" t="n">
        <v>95.1048551804269</v>
      </c>
      <c r="G37" s="12" t="n">
        <v>98.4372486157439</v>
      </c>
      <c r="H37" s="12" t="n">
        <v>0.82130308881263</v>
      </c>
      <c r="I37" s="12" t="n">
        <v>1.69427817158535</v>
      </c>
      <c r="J37" s="13" t="n">
        <v>700</v>
      </c>
      <c r="K37" s="13" t="n">
        <v>719</v>
      </c>
    </row>
    <row r="38" customFormat="false" ht="15" hidden="false" customHeight="true" outlineLevel="0" collapsed="false">
      <c r="B38" s="11" t="s">
        <v>158</v>
      </c>
      <c r="C38" s="11" t="s">
        <v>159</v>
      </c>
      <c r="D38" s="12" t="n">
        <v>93.3796210282721</v>
      </c>
      <c r="E38" s="12" t="n">
        <v>0.429179409888299</v>
      </c>
      <c r="F38" s="12" t="n">
        <v>92.4862594674868</v>
      </c>
      <c r="G38" s="12" t="n">
        <v>94.1734561709139</v>
      </c>
      <c r="H38" s="12" t="n">
        <v>0.459607144644931</v>
      </c>
      <c r="I38" s="12" t="n">
        <v>3.2652296080036</v>
      </c>
      <c r="J38" s="13" t="n">
        <v>9979</v>
      </c>
      <c r="K38" s="13" t="n">
        <v>10960</v>
      </c>
    </row>
    <row r="39" customFormat="false" ht="15" hidden="false" customHeight="false" outlineLevel="0" collapsed="false">
      <c r="B39" s="11"/>
      <c r="C39" s="11" t="s">
        <v>160</v>
      </c>
      <c r="D39" s="12" t="n">
        <v>97.0999188835903</v>
      </c>
      <c r="E39" s="12" t="n">
        <v>0.363269500421148</v>
      </c>
      <c r="F39" s="12" t="n">
        <v>96.2956749670791</v>
      </c>
      <c r="G39" s="12" t="n">
        <v>97.7336633115119</v>
      </c>
      <c r="H39" s="12" t="n">
        <v>0.374119262505934</v>
      </c>
      <c r="I39" s="12" t="n">
        <v>4.86061663466035</v>
      </c>
      <c r="J39" s="13" t="n">
        <v>10041</v>
      </c>
      <c r="K39" s="13" t="n">
        <v>10373</v>
      </c>
    </row>
    <row r="40" customFormat="false" ht="15" hidden="false" customHeight="true" outlineLevel="0" collapsed="false">
      <c r="B40" s="11" t="s">
        <v>182</v>
      </c>
      <c r="C40" s="11" t="s">
        <v>183</v>
      </c>
      <c r="D40" s="12" t="n">
        <v>95.137570396484</v>
      </c>
      <c r="E40" s="12" t="n">
        <v>0.426645679088215</v>
      </c>
      <c r="F40" s="12" t="n">
        <v>94.2293118868744</v>
      </c>
      <c r="G40" s="12" t="n">
        <v>95.9090827435844</v>
      </c>
      <c r="H40" s="12" t="n">
        <v>0.448451308258323</v>
      </c>
      <c r="I40" s="12" t="n">
        <v>4.24295988466159</v>
      </c>
      <c r="J40" s="13" t="n">
        <v>10106</v>
      </c>
      <c r="K40" s="13" t="n">
        <v>10784</v>
      </c>
    </row>
    <row r="41" customFormat="false" ht="15" hidden="false" customHeight="false" outlineLevel="0" collapsed="false">
      <c r="B41" s="11"/>
      <c r="C41" s="11" t="s">
        <v>184</v>
      </c>
      <c r="D41" s="12" t="n">
        <v>95.6909248081005</v>
      </c>
      <c r="E41" s="12" t="n">
        <v>0.275931438120071</v>
      </c>
      <c r="F41" s="12" t="n">
        <v>95.1162289908621</v>
      </c>
      <c r="G41" s="12" t="n">
        <v>96.2006948074616</v>
      </c>
      <c r="H41" s="12" t="n">
        <v>0.288356956183072</v>
      </c>
      <c r="I41" s="12" t="n">
        <v>1.94768029155583</v>
      </c>
      <c r="J41" s="13" t="n">
        <v>9914</v>
      </c>
      <c r="K41" s="13" t="n">
        <v>10549</v>
      </c>
    </row>
    <row r="42" customFormat="false" ht="15" hidden="false" customHeight="true" outlineLevel="0" collapsed="false">
      <c r="B42" s="11" t="s">
        <v>185</v>
      </c>
      <c r="C42" s="11" t="s">
        <v>186</v>
      </c>
      <c r="D42" s="12" t="n">
        <v>72.6097001190835</v>
      </c>
      <c r="E42" s="12" t="n">
        <v>1.73467086830272</v>
      </c>
      <c r="F42" s="12" t="n">
        <v>69.0751261867115</v>
      </c>
      <c r="G42" s="12" t="n">
        <v>75.8813461093184</v>
      </c>
      <c r="H42" s="12" t="n">
        <v>2.38903461308581</v>
      </c>
      <c r="I42" s="12" t="n">
        <v>3.80976743940289</v>
      </c>
      <c r="J42" s="13" t="n">
        <v>1821</v>
      </c>
      <c r="K42" s="13" t="n">
        <v>2519</v>
      </c>
    </row>
    <row r="43" customFormat="false" ht="15" hidden="false" customHeight="false" outlineLevel="0" collapsed="false">
      <c r="B43" s="11"/>
      <c r="C43" s="11" t="s">
        <v>187</v>
      </c>
      <c r="D43" s="12" t="n">
        <v>95.8588744503247</v>
      </c>
      <c r="E43" s="12" t="n">
        <v>0.910364103192857</v>
      </c>
      <c r="F43" s="12" t="n">
        <v>93.6470798128666</v>
      </c>
      <c r="G43" s="12" t="n">
        <v>97.3226394296018</v>
      </c>
      <c r="H43" s="12" t="n">
        <v>0.949692043030006</v>
      </c>
      <c r="I43" s="12" t="n">
        <v>1.7537142145386</v>
      </c>
      <c r="J43" s="13" t="n">
        <v>803</v>
      </c>
      <c r="K43" s="13" t="n">
        <v>841</v>
      </c>
    </row>
    <row r="44" customFormat="false" ht="15" hidden="false" customHeight="false" outlineLevel="0" collapsed="false">
      <c r="B44" s="11"/>
      <c r="C44" s="11" t="s">
        <v>188</v>
      </c>
      <c r="D44" s="12" t="n">
        <v>99.4518192145615</v>
      </c>
      <c r="E44" s="12" t="n">
        <v>0.289870863999961</v>
      </c>
      <c r="F44" s="12" t="n">
        <v>98.4527104276068</v>
      </c>
      <c r="G44" s="12" t="n">
        <v>99.8070523641141</v>
      </c>
      <c r="H44" s="12" t="n">
        <v>0.291468639074949</v>
      </c>
      <c r="I44" s="12" t="n">
        <v>0.950950154644142</v>
      </c>
      <c r="J44" s="13" t="n">
        <v>613</v>
      </c>
      <c r="K44" s="13" t="n">
        <v>618</v>
      </c>
    </row>
    <row r="45" customFormat="false" ht="15" hidden="false" customHeight="false" outlineLevel="0" collapsed="false">
      <c r="B45" s="11"/>
      <c r="C45" s="11" t="s">
        <v>189</v>
      </c>
      <c r="D45" s="12" t="n">
        <v>97.3803420743586</v>
      </c>
      <c r="E45" s="12" t="n">
        <v>0.257731052738907</v>
      </c>
      <c r="F45" s="12" t="n">
        <v>96.8246133015511</v>
      </c>
      <c r="G45" s="12" t="n">
        <v>97.8409806960074</v>
      </c>
      <c r="H45" s="12" t="n">
        <v>0.264664353450418</v>
      </c>
      <c r="I45" s="12" t="n">
        <v>4.42656184263907</v>
      </c>
      <c r="J45" s="13" t="n">
        <v>16464</v>
      </c>
      <c r="K45" s="13" t="n">
        <v>17001</v>
      </c>
    </row>
    <row r="46" customFormat="false" ht="15" hidden="false" customHeight="false" outlineLevel="0" collapsed="false">
      <c r="B46" s="11"/>
      <c r="C46" s="11" t="s">
        <v>190</v>
      </c>
      <c r="D46" s="12" t="n">
        <v>94.5582928270694</v>
      </c>
      <c r="E46" s="12" t="n">
        <v>1.27359765606203</v>
      </c>
      <c r="F46" s="12" t="n">
        <v>91.4284850344155</v>
      </c>
      <c r="G46" s="12" t="n">
        <v>96.587930359345</v>
      </c>
      <c r="H46" s="12" t="n">
        <v>1.34689155015861</v>
      </c>
      <c r="I46" s="12" t="n">
        <v>1.11276745890405</v>
      </c>
      <c r="J46" s="13" t="n">
        <v>319</v>
      </c>
      <c r="K46" s="13" t="n">
        <v>354</v>
      </c>
    </row>
    <row r="47" customFormat="false" ht="15" hidden="false" customHeight="true" outlineLevel="0" collapsed="false">
      <c r="B47" s="11" t="s">
        <v>161</v>
      </c>
      <c r="C47" s="11" t="s">
        <v>162</v>
      </c>
      <c r="D47" s="12" t="n">
        <v>90.6163543924226</v>
      </c>
      <c r="E47" s="12" t="n">
        <v>0.738087466988006</v>
      </c>
      <c r="F47" s="12" t="n">
        <v>89.0650676873896</v>
      </c>
      <c r="G47" s="12" t="n">
        <v>91.9674154130225</v>
      </c>
      <c r="H47" s="12" t="n">
        <v>0.81451904784389</v>
      </c>
      <c r="I47" s="12" t="n">
        <v>2.71966354949692</v>
      </c>
      <c r="J47" s="13" t="n">
        <v>3669</v>
      </c>
      <c r="K47" s="13" t="n">
        <v>4246</v>
      </c>
    </row>
    <row r="48" customFormat="false" ht="15" hidden="false" customHeight="false" outlineLevel="0" collapsed="false">
      <c r="B48" s="11"/>
      <c r="C48" s="11" t="s">
        <v>163</v>
      </c>
      <c r="D48" s="12" t="n">
        <v>94.5342189283558</v>
      </c>
      <c r="E48" s="12" t="n">
        <v>0.521640041809328</v>
      </c>
      <c r="F48" s="12" t="n">
        <v>93.4161389548192</v>
      </c>
      <c r="G48" s="12" t="n">
        <v>95.4716292657333</v>
      </c>
      <c r="H48" s="12" t="n">
        <v>0.551800234584538</v>
      </c>
      <c r="I48" s="12" t="n">
        <v>1.95166819394754</v>
      </c>
      <c r="J48" s="13" t="n">
        <v>3414</v>
      </c>
      <c r="K48" s="13" t="n">
        <v>3707</v>
      </c>
    </row>
    <row r="49" customFormat="false" ht="15" hidden="false" customHeight="false" outlineLevel="0" collapsed="false">
      <c r="B49" s="11"/>
      <c r="C49" s="11" t="s">
        <v>164</v>
      </c>
      <c r="D49" s="12" t="n">
        <v>96.0001861426414</v>
      </c>
      <c r="E49" s="12" t="n">
        <v>0.557228547818682</v>
      </c>
      <c r="F49" s="12" t="n">
        <v>94.7523532235741</v>
      </c>
      <c r="G49" s="12" t="n">
        <v>96.9608153977458</v>
      </c>
      <c r="H49" s="12" t="n">
        <v>0.580445278502614</v>
      </c>
      <c r="I49" s="12" t="n">
        <v>3.17471807405855</v>
      </c>
      <c r="J49" s="13" t="n">
        <v>3718</v>
      </c>
      <c r="K49" s="13" t="n">
        <v>3927</v>
      </c>
    </row>
    <row r="50" customFormat="false" ht="15" hidden="false" customHeight="false" outlineLevel="0" collapsed="false">
      <c r="B50" s="11"/>
      <c r="C50" s="11" t="s">
        <v>165</v>
      </c>
      <c r="D50" s="12" t="n">
        <v>97.4033283255601</v>
      </c>
      <c r="E50" s="12" t="n">
        <v>0.42028855785153</v>
      </c>
      <c r="F50" s="12" t="n">
        <v>96.4385170071766</v>
      </c>
      <c r="G50" s="12" t="n">
        <v>98.1118879327104</v>
      </c>
      <c r="H50" s="12" t="n">
        <v>0.431493014742536</v>
      </c>
      <c r="I50" s="12" t="n">
        <v>2.87671003063463</v>
      </c>
      <c r="J50" s="13" t="n">
        <v>3985</v>
      </c>
      <c r="K50" s="13" t="n">
        <v>4120</v>
      </c>
    </row>
    <row r="51" customFormat="false" ht="15" hidden="false" customHeight="false" outlineLevel="0" collapsed="false">
      <c r="B51" s="11"/>
      <c r="C51" s="11" t="s">
        <v>166</v>
      </c>
      <c r="D51" s="12" t="n">
        <v>98.349981990143</v>
      </c>
      <c r="E51" s="12" t="n">
        <v>0.408106788652573</v>
      </c>
      <c r="F51" s="12" t="n">
        <v>97.3261057685781</v>
      </c>
      <c r="G51" s="12" t="n">
        <v>98.9858850328896</v>
      </c>
      <c r="H51" s="12" t="n">
        <v>0.414953597747964</v>
      </c>
      <c r="I51" s="12" t="n">
        <v>5.35536098479032</v>
      </c>
      <c r="J51" s="13" t="n">
        <v>5129</v>
      </c>
      <c r="K51" s="13" t="n">
        <v>5219</v>
      </c>
    </row>
    <row r="52" customFormat="false" ht="15" hidden="false" customHeight="true" outlineLevel="0" collapsed="false">
      <c r="B52" s="11" t="s">
        <v>167</v>
      </c>
      <c r="C52" s="11" t="s">
        <v>168</v>
      </c>
      <c r="D52" s="12" t="n">
        <v>97.1197909190557</v>
      </c>
      <c r="E52" s="12" t="n">
        <v>0.299443380457973</v>
      </c>
      <c r="F52" s="12" t="n">
        <v>96.4708130835122</v>
      </c>
      <c r="G52" s="12" t="n">
        <v>97.6523332134442</v>
      </c>
      <c r="H52" s="12" t="n">
        <v>0.308323749077615</v>
      </c>
      <c r="I52" s="12" t="n">
        <v>4.53548177728815</v>
      </c>
      <c r="J52" s="13" t="n">
        <v>13663</v>
      </c>
      <c r="K52" s="13" t="n">
        <v>14150</v>
      </c>
    </row>
    <row r="53" customFormat="false" ht="15" hidden="false" customHeight="false" outlineLevel="0" collapsed="false">
      <c r="B53" s="11"/>
      <c r="C53" s="11" t="s">
        <v>169</v>
      </c>
      <c r="D53" s="12" t="n">
        <v>92.1831236154608</v>
      </c>
      <c r="E53" s="12" t="n">
        <v>0.517887137439612</v>
      </c>
      <c r="F53" s="12" t="n">
        <v>91.1051851919685</v>
      </c>
      <c r="G53" s="12" t="n">
        <v>93.1402655370039</v>
      </c>
      <c r="H53" s="12" t="n">
        <v>0.561802548154002</v>
      </c>
      <c r="I53" s="12" t="n">
        <v>2.63076542910632</v>
      </c>
      <c r="J53" s="13" t="n">
        <v>6252</v>
      </c>
      <c r="K53" s="13" t="n">
        <v>7069</v>
      </c>
    </row>
    <row r="54" customFormat="false" ht="15" hidden="false" customHeight="true" outlineLevel="0" collapsed="false">
      <c r="B54" s="11" t="s">
        <v>170</v>
      </c>
      <c r="C54" s="11" t="s">
        <v>171</v>
      </c>
      <c r="D54" s="12" t="n">
        <v>97.3247692167071</v>
      </c>
      <c r="E54" s="12" t="n">
        <v>0.213398415740694</v>
      </c>
      <c r="F54" s="12" t="n">
        <v>96.8729132324211</v>
      </c>
      <c r="G54" s="12" t="n">
        <v>97.712874689955</v>
      </c>
      <c r="H54" s="12" t="n">
        <v>0.219264240191038</v>
      </c>
      <c r="I54" s="12" t="n">
        <v>2.40684288437703</v>
      </c>
      <c r="J54" s="13" t="n">
        <v>13304</v>
      </c>
      <c r="K54" s="13" t="n">
        <v>13762</v>
      </c>
    </row>
    <row r="55" customFormat="false" ht="15" hidden="false" customHeight="false" outlineLevel="0" collapsed="false">
      <c r="B55" s="11"/>
      <c r="C55" s="11" t="s">
        <v>170</v>
      </c>
      <c r="D55" s="12" t="n">
        <v>92.5698901890645</v>
      </c>
      <c r="E55" s="12" t="n">
        <v>0.536070318395698</v>
      </c>
      <c r="F55" s="12" t="n">
        <v>91.4477367953324</v>
      </c>
      <c r="G55" s="12" t="n">
        <v>93.5551811458523</v>
      </c>
      <c r="H55" s="12" t="n">
        <v>0.579097930548292</v>
      </c>
      <c r="I55" s="12" t="n">
        <v>3.162819601222</v>
      </c>
      <c r="J55" s="13" t="n">
        <v>6716</v>
      </c>
      <c r="K55" s="13" t="n">
        <v>7571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291</v>
      </c>
      <c r="K2" s="9" t="str">
        <f aca="false">HYPERLINK("#'INDICE'!A1", "Índice")</f>
        <v>Índice</v>
      </c>
    </row>
    <row r="3" customFormat="false" ht="15" hidden="false" customHeight="false" outlineLevel="0" collapsed="false">
      <c r="B3" s="7" t="s">
        <v>109</v>
      </c>
      <c r="C3" s="8" t="s">
        <v>94</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96.4186518407675</v>
      </c>
      <c r="E9" s="12" t="n">
        <v>0.211932050956073</v>
      </c>
      <c r="F9" s="12" t="n">
        <v>95.9790584610646</v>
      </c>
      <c r="G9" s="12" t="n">
        <v>96.8117826584355</v>
      </c>
      <c r="H9" s="12" t="n">
        <v>0.219803997369796</v>
      </c>
      <c r="I9" s="12" t="n">
        <v>2.77470782839701</v>
      </c>
      <c r="J9" s="13" t="n">
        <v>20273</v>
      </c>
      <c r="K9" s="13" t="n">
        <v>21333</v>
      </c>
    </row>
    <row r="10" customFormat="false" ht="15" hidden="false" customHeight="true" outlineLevel="0" collapsed="false">
      <c r="B10" s="11" t="s">
        <v>127</v>
      </c>
      <c r="C10" s="11" t="s">
        <v>128</v>
      </c>
      <c r="D10" s="12" t="n">
        <v>98.7280392605634</v>
      </c>
      <c r="E10" s="12" t="n">
        <v>0.166207736099345</v>
      </c>
      <c r="F10" s="12" t="n">
        <v>98.357217431282</v>
      </c>
      <c r="G10" s="12" t="n">
        <v>99.0159936815732</v>
      </c>
      <c r="H10" s="12" t="n">
        <v>0.168349070177206</v>
      </c>
      <c r="I10" s="12" t="n">
        <v>2.86901253321749</v>
      </c>
      <c r="J10" s="13" t="n">
        <v>12874</v>
      </c>
      <c r="K10" s="13" t="n">
        <v>13043</v>
      </c>
    </row>
    <row r="11" customFormat="false" ht="15" hidden="false" customHeight="false" outlineLevel="0" collapsed="false">
      <c r="B11" s="11"/>
      <c r="C11" s="11" t="s">
        <v>129</v>
      </c>
      <c r="D11" s="12" t="n">
        <v>92.1840211730621</v>
      </c>
      <c r="E11" s="12" t="n">
        <v>0.516493001385761</v>
      </c>
      <c r="F11" s="12" t="n">
        <v>91.1084233825709</v>
      </c>
      <c r="G11" s="12" t="n">
        <v>93.139303710348</v>
      </c>
      <c r="H11" s="12" t="n">
        <v>0.560284737868096</v>
      </c>
      <c r="I11" s="12" t="n">
        <v>3.0689654481059</v>
      </c>
      <c r="J11" s="13" t="n">
        <v>7399</v>
      </c>
      <c r="K11" s="13" t="n">
        <v>8290</v>
      </c>
    </row>
    <row r="12" customFormat="false" ht="15" hidden="false" customHeight="true" outlineLevel="0" collapsed="false">
      <c r="B12" s="11" t="s">
        <v>130</v>
      </c>
      <c r="C12" s="11" t="s">
        <v>131</v>
      </c>
      <c r="D12" s="12" t="n">
        <v>96.1025446811951</v>
      </c>
      <c r="E12" s="12" t="n">
        <v>0.341001950568464</v>
      </c>
      <c r="F12" s="12" t="n">
        <v>95.3756874103942</v>
      </c>
      <c r="G12" s="12" t="n">
        <v>96.7190834425585</v>
      </c>
      <c r="H12" s="12" t="n">
        <v>0.354831343644109</v>
      </c>
      <c r="I12" s="12" t="n">
        <v>3.31130567401578</v>
      </c>
      <c r="J12" s="13" t="n">
        <v>10225</v>
      </c>
      <c r="K12" s="13" t="n">
        <v>10667</v>
      </c>
    </row>
    <row r="13" customFormat="false" ht="15" hidden="false" customHeight="false" outlineLevel="0" collapsed="false">
      <c r="B13" s="11"/>
      <c r="C13" s="11" t="s">
        <v>132</v>
      </c>
      <c r="D13" s="12" t="n">
        <v>98.8359380229055</v>
      </c>
      <c r="E13" s="12" t="n">
        <v>0.185608050097992</v>
      </c>
      <c r="F13" s="12" t="n">
        <v>98.4091553795883</v>
      </c>
      <c r="G13" s="12" t="n">
        <v>99.1492157244478</v>
      </c>
      <c r="H13" s="12" t="n">
        <v>0.187794089691319</v>
      </c>
      <c r="I13" s="12" t="n">
        <v>1.91069500888772</v>
      </c>
      <c r="J13" s="13" t="n">
        <v>6304</v>
      </c>
      <c r="K13" s="13" t="n">
        <v>6382</v>
      </c>
    </row>
    <row r="14" customFormat="false" ht="15" hidden="false" customHeight="false" outlineLevel="0" collapsed="false">
      <c r="B14" s="11"/>
      <c r="C14" s="11" t="s">
        <v>133</v>
      </c>
      <c r="D14" s="12" t="n">
        <v>80.6141728273524</v>
      </c>
      <c r="E14" s="12" t="n">
        <v>1.54374399883036</v>
      </c>
      <c r="F14" s="12" t="n">
        <v>77.4004978019779</v>
      </c>
      <c r="G14" s="12" t="n">
        <v>83.4684651329498</v>
      </c>
      <c r="H14" s="12" t="n">
        <v>1.91497840229227</v>
      </c>
      <c r="I14" s="12" t="n">
        <v>6.53134914696123</v>
      </c>
      <c r="J14" s="13" t="n">
        <v>3744</v>
      </c>
      <c r="K14" s="13" t="n">
        <v>4284</v>
      </c>
    </row>
    <row r="15" customFormat="false" ht="15" hidden="false" customHeight="true" outlineLevel="0" collapsed="false">
      <c r="B15" s="11" t="s">
        <v>134</v>
      </c>
      <c r="C15" s="11" t="s">
        <v>135</v>
      </c>
      <c r="D15" s="12" t="n">
        <v>98.2547983183577</v>
      </c>
      <c r="E15" s="12" t="n">
        <v>0.469592246002743</v>
      </c>
      <c r="F15" s="12" t="n">
        <v>97.0375804520763</v>
      </c>
      <c r="G15" s="12" t="n">
        <v>98.9771497720181</v>
      </c>
      <c r="H15" s="12" t="n">
        <v>0.477933143255973</v>
      </c>
      <c r="I15" s="12" t="n">
        <v>1.30272245281555</v>
      </c>
      <c r="J15" s="13" t="n">
        <v>999</v>
      </c>
      <c r="K15" s="13" t="n">
        <v>1014</v>
      </c>
    </row>
    <row r="16" customFormat="false" ht="15" hidden="false" customHeight="false" outlineLevel="0" collapsed="false">
      <c r="B16" s="11"/>
      <c r="C16" s="11" t="s">
        <v>136</v>
      </c>
      <c r="D16" s="12" t="n">
        <v>88.3772567485787</v>
      </c>
      <c r="E16" s="12" t="n">
        <v>2.52362881624671</v>
      </c>
      <c r="F16" s="12" t="n">
        <v>82.3659209729364</v>
      </c>
      <c r="G16" s="12" t="n">
        <v>92.525335573947</v>
      </c>
      <c r="H16" s="12" t="n">
        <v>2.85551838684707</v>
      </c>
      <c r="I16" s="12" t="n">
        <v>5.04071728403799</v>
      </c>
      <c r="J16" s="13" t="n">
        <v>730</v>
      </c>
      <c r="K16" s="13" t="n">
        <v>814</v>
      </c>
    </row>
    <row r="17" customFormat="false" ht="15" hidden="false" customHeight="false" outlineLevel="0" collapsed="false">
      <c r="B17" s="11"/>
      <c r="C17" s="11" t="s">
        <v>137</v>
      </c>
      <c r="D17" s="12" t="n">
        <v>94.7817895051303</v>
      </c>
      <c r="E17" s="12" t="n">
        <v>1.22805520761828</v>
      </c>
      <c r="F17" s="12" t="n">
        <v>91.7353994355284</v>
      </c>
      <c r="G17" s="12" t="n">
        <v>96.7451014861691</v>
      </c>
      <c r="H17" s="12" t="n">
        <v>1.2956657750715</v>
      </c>
      <c r="I17" s="12" t="n">
        <v>2.47292041085612</v>
      </c>
      <c r="J17" s="13" t="n">
        <v>770</v>
      </c>
      <c r="K17" s="13" t="n">
        <v>812</v>
      </c>
    </row>
    <row r="18" customFormat="false" ht="15" hidden="false" customHeight="false" outlineLevel="0" collapsed="false">
      <c r="B18" s="11"/>
      <c r="C18" s="11" t="s">
        <v>138</v>
      </c>
      <c r="D18" s="12" t="n">
        <v>96.9829129247891</v>
      </c>
      <c r="E18" s="12" t="n">
        <v>0.817959351469023</v>
      </c>
      <c r="F18" s="12" t="n">
        <v>94.852029742903</v>
      </c>
      <c r="G18" s="12" t="n">
        <v>98.2480576408936</v>
      </c>
      <c r="H18" s="12" t="n">
        <v>0.843405633839185</v>
      </c>
      <c r="I18" s="12" t="n">
        <v>1.49540257303726</v>
      </c>
      <c r="J18" s="13" t="n">
        <v>640</v>
      </c>
      <c r="K18" s="13" t="n">
        <v>655</v>
      </c>
    </row>
    <row r="19" customFormat="false" ht="15" hidden="false" customHeight="false" outlineLevel="0" collapsed="false">
      <c r="B19" s="11"/>
      <c r="C19" s="11" t="s">
        <v>139</v>
      </c>
      <c r="D19" s="12" t="n">
        <v>93.0846593434824</v>
      </c>
      <c r="E19" s="12" t="n">
        <v>1.71528817314066</v>
      </c>
      <c r="F19" s="12" t="n">
        <v>88.7728531610182</v>
      </c>
      <c r="G19" s="12" t="n">
        <v>95.8185094808048</v>
      </c>
      <c r="H19" s="12" t="n">
        <v>1.84271842990932</v>
      </c>
      <c r="I19" s="12" t="n">
        <v>2.43618184782408</v>
      </c>
      <c r="J19" s="13" t="n">
        <v>501</v>
      </c>
      <c r="K19" s="13" t="n">
        <v>534</v>
      </c>
    </row>
    <row r="20" customFormat="false" ht="15" hidden="false" customHeight="false" outlineLevel="0" collapsed="false">
      <c r="B20" s="11"/>
      <c r="C20" s="11" t="s">
        <v>140</v>
      </c>
      <c r="D20" s="12" t="n">
        <v>85.9054827086798</v>
      </c>
      <c r="E20" s="12" t="n">
        <v>2.31306300842982</v>
      </c>
      <c r="F20" s="12" t="n">
        <v>80.6666980846952</v>
      </c>
      <c r="G20" s="12" t="n">
        <v>89.902399610328</v>
      </c>
      <c r="H20" s="12" t="n">
        <v>2.69256738393964</v>
      </c>
      <c r="I20" s="12" t="n">
        <v>3.5085231150151</v>
      </c>
      <c r="J20" s="13" t="n">
        <v>687</v>
      </c>
      <c r="K20" s="13" t="n">
        <v>795</v>
      </c>
    </row>
    <row r="21" customFormat="false" ht="15" hidden="false" customHeight="false" outlineLevel="0" collapsed="false">
      <c r="B21" s="11"/>
      <c r="C21" s="11" t="s">
        <v>141</v>
      </c>
      <c r="D21" s="12" t="n">
        <v>99.5223613446501</v>
      </c>
      <c r="E21" s="12" t="n">
        <v>0.239666246144339</v>
      </c>
      <c r="F21" s="12" t="n">
        <v>98.7188621744204</v>
      </c>
      <c r="G21" s="12" t="n">
        <v>99.8228293605024</v>
      </c>
      <c r="H21" s="12" t="n">
        <v>0.240816478735231</v>
      </c>
      <c r="I21" s="12" t="n">
        <v>1.74123580585796</v>
      </c>
      <c r="J21" s="13" t="n">
        <v>1436</v>
      </c>
      <c r="K21" s="13" t="n">
        <v>1442</v>
      </c>
    </row>
    <row r="22" customFormat="false" ht="15" hidden="false" customHeight="false" outlineLevel="0" collapsed="false">
      <c r="B22" s="11"/>
      <c r="C22" s="11" t="s">
        <v>142</v>
      </c>
      <c r="D22" s="12" t="n">
        <v>96.560629676489</v>
      </c>
      <c r="E22" s="12" t="n">
        <v>0.773890045687685</v>
      </c>
      <c r="F22" s="12" t="n">
        <v>94.6547784611447</v>
      </c>
      <c r="G22" s="12" t="n">
        <v>97.8027196781604</v>
      </c>
      <c r="H22" s="12" t="n">
        <v>0.801455052934598</v>
      </c>
      <c r="I22" s="12" t="n">
        <v>1.99991270021513</v>
      </c>
      <c r="J22" s="13" t="n">
        <v>1076</v>
      </c>
      <c r="K22" s="13" t="n">
        <v>1110</v>
      </c>
    </row>
    <row r="23" customFormat="false" ht="15" hidden="false" customHeight="false" outlineLevel="0" collapsed="false">
      <c r="B23" s="11"/>
      <c r="C23" s="11" t="s">
        <v>143</v>
      </c>
      <c r="D23" s="12" t="n">
        <v>99.2090765395134</v>
      </c>
      <c r="E23" s="12" t="n">
        <v>0.310215715054821</v>
      </c>
      <c r="F23" s="12" t="n">
        <v>98.2881881632593</v>
      </c>
      <c r="G23" s="12" t="n">
        <v>99.6363953630867</v>
      </c>
      <c r="H23" s="12" t="n">
        <v>0.312688844484171</v>
      </c>
      <c r="I23" s="12" t="n">
        <v>1.38831543580633</v>
      </c>
      <c r="J23" s="13" t="n">
        <v>1126</v>
      </c>
      <c r="K23" s="13" t="n">
        <v>1133</v>
      </c>
    </row>
    <row r="24" customFormat="false" ht="15" hidden="false" customHeight="false" outlineLevel="0" collapsed="false">
      <c r="B24" s="11"/>
      <c r="C24" s="11" t="s">
        <v>144</v>
      </c>
      <c r="D24" s="12" t="n">
        <v>95.6800746043566</v>
      </c>
      <c r="E24" s="12" t="n">
        <v>1.47194476091808</v>
      </c>
      <c r="F24" s="12" t="n">
        <v>91.5968922151277</v>
      </c>
      <c r="G24" s="12" t="n">
        <v>97.8262691042593</v>
      </c>
      <c r="H24" s="12" t="n">
        <v>1.53840260577206</v>
      </c>
      <c r="I24" s="12" t="n">
        <v>3.26043589047043</v>
      </c>
      <c r="J24" s="13" t="n">
        <v>602</v>
      </c>
      <c r="K24" s="13" t="n">
        <v>623</v>
      </c>
    </row>
    <row r="25" customFormat="false" ht="15" hidden="false" customHeight="false" outlineLevel="0" collapsed="false">
      <c r="B25" s="11"/>
      <c r="C25" s="11" t="s">
        <v>145</v>
      </c>
      <c r="D25" s="12" t="n">
        <v>96.5780615387456</v>
      </c>
      <c r="E25" s="12" t="n">
        <v>1.13574662941409</v>
      </c>
      <c r="F25" s="12" t="n">
        <v>93.4459284744934</v>
      </c>
      <c r="G25" s="12" t="n">
        <v>98.2415427981223</v>
      </c>
      <c r="H25" s="12" t="n">
        <v>1.17598822270671</v>
      </c>
      <c r="I25" s="12" t="n">
        <v>2.78292667587061</v>
      </c>
      <c r="J25" s="13" t="n">
        <v>686</v>
      </c>
      <c r="K25" s="13" t="n">
        <v>714</v>
      </c>
    </row>
    <row r="26" customFormat="false" ht="15" hidden="false" customHeight="false" outlineLevel="0" collapsed="false">
      <c r="B26" s="11"/>
      <c r="C26" s="11" t="s">
        <v>146</v>
      </c>
      <c r="D26" s="12" t="n">
        <v>99.1364183005698</v>
      </c>
      <c r="E26" s="12" t="n">
        <v>0.359153741458025</v>
      </c>
      <c r="F26" s="12" t="n">
        <v>98.0373728710232</v>
      </c>
      <c r="G26" s="12" t="n">
        <v>99.6223832876939</v>
      </c>
      <c r="H26" s="12" t="n">
        <v>0.362282345493977</v>
      </c>
      <c r="I26" s="12" t="n">
        <v>1.20987271035619</v>
      </c>
      <c r="J26" s="13" t="n">
        <v>798</v>
      </c>
      <c r="K26" s="13" t="n">
        <v>804</v>
      </c>
    </row>
    <row r="27" customFormat="false" ht="15" hidden="false" customHeight="false" outlineLevel="0" collapsed="false">
      <c r="B27" s="11"/>
      <c r="C27" s="11" t="s">
        <v>147</v>
      </c>
      <c r="D27" s="12" t="n">
        <v>98.9057588529948</v>
      </c>
      <c r="E27" s="12" t="n">
        <v>0.355424442948596</v>
      </c>
      <c r="F27" s="12" t="n">
        <v>97.9269580835632</v>
      </c>
      <c r="G27" s="12" t="n">
        <v>99.4251252261574</v>
      </c>
      <c r="H27" s="12" t="n">
        <v>0.359356671512797</v>
      </c>
      <c r="I27" s="12" t="n">
        <v>1.36917188915</v>
      </c>
      <c r="J27" s="13" t="n">
        <v>1164</v>
      </c>
      <c r="K27" s="13" t="n">
        <v>1174</v>
      </c>
    </row>
    <row r="28" customFormat="false" ht="15" hidden="false" customHeight="false" outlineLevel="0" collapsed="false">
      <c r="B28" s="11"/>
      <c r="C28" s="11" t="s">
        <v>148</v>
      </c>
      <c r="D28" s="12" t="n">
        <v>77.04399238406</v>
      </c>
      <c r="E28" s="12" t="n">
        <v>4.6197896479731</v>
      </c>
      <c r="F28" s="12" t="n">
        <v>66.5806208673992</v>
      </c>
      <c r="G28" s="12" t="n">
        <v>84.9708450562077</v>
      </c>
      <c r="H28" s="12" t="n">
        <v>5.99630095094723</v>
      </c>
      <c r="I28" s="12" t="n">
        <v>6.25084921398564</v>
      </c>
      <c r="J28" s="13" t="n">
        <v>434</v>
      </c>
      <c r="K28" s="13" t="n">
        <v>519</v>
      </c>
    </row>
    <row r="29" customFormat="false" ht="15" hidden="false" customHeight="false" outlineLevel="0" collapsed="false">
      <c r="B29" s="11"/>
      <c r="C29" s="11" t="s">
        <v>149</v>
      </c>
      <c r="D29" s="12" t="n">
        <v>87.0285552645725</v>
      </c>
      <c r="E29" s="12" t="n">
        <v>2.17869620151999</v>
      </c>
      <c r="F29" s="12" t="n">
        <v>82.0565093651029</v>
      </c>
      <c r="G29" s="12" t="n">
        <v>90.777715675936</v>
      </c>
      <c r="H29" s="12" t="n">
        <v>2.5034268291558</v>
      </c>
      <c r="I29" s="12" t="n">
        <v>3.24608979338662</v>
      </c>
      <c r="J29" s="13" t="n">
        <v>699</v>
      </c>
      <c r="K29" s="13" t="n">
        <v>773</v>
      </c>
    </row>
    <row r="30" customFormat="false" ht="15" hidden="false" customHeight="false" outlineLevel="0" collapsed="false">
      <c r="B30" s="11"/>
      <c r="C30" s="11" t="s">
        <v>150</v>
      </c>
      <c r="D30" s="12" t="n">
        <v>71.8236556611717</v>
      </c>
      <c r="E30" s="12" t="n">
        <v>3.68552078593578</v>
      </c>
      <c r="F30" s="12" t="n">
        <v>63.9476559789544</v>
      </c>
      <c r="G30" s="12" t="n">
        <v>78.556040086082</v>
      </c>
      <c r="H30" s="12" t="n">
        <v>5.13134670187526</v>
      </c>
      <c r="I30" s="12" t="n">
        <v>4.59094066275334</v>
      </c>
      <c r="J30" s="13" t="n">
        <v>559</v>
      </c>
      <c r="K30" s="13" t="n">
        <v>685</v>
      </c>
    </row>
    <row r="31" customFormat="false" ht="15" hidden="false" customHeight="false" outlineLevel="0" collapsed="false">
      <c r="B31" s="11"/>
      <c r="C31" s="11" t="s">
        <v>151</v>
      </c>
      <c r="D31" s="12" t="n">
        <v>98.8042313638147</v>
      </c>
      <c r="E31" s="12" t="n">
        <v>0.357969646913899</v>
      </c>
      <c r="F31" s="12" t="n">
        <v>97.8502670835135</v>
      </c>
      <c r="G31" s="12" t="n">
        <v>99.3377301720724</v>
      </c>
      <c r="H31" s="12" t="n">
        <v>0.362301939879266</v>
      </c>
      <c r="I31" s="12" t="n">
        <v>2.33189056123561</v>
      </c>
      <c r="J31" s="13" t="n">
        <v>2129</v>
      </c>
      <c r="K31" s="13" t="n">
        <v>2151</v>
      </c>
    </row>
    <row r="32" customFormat="false" ht="15" hidden="false" customHeight="false" outlineLevel="0" collapsed="false">
      <c r="B32" s="11"/>
      <c r="C32" s="11" t="s">
        <v>152</v>
      </c>
      <c r="D32" s="12" t="n">
        <v>94.7195626348661</v>
      </c>
      <c r="E32" s="12" t="n">
        <v>1.26954832019078</v>
      </c>
      <c r="F32" s="12" t="n">
        <v>91.5730063872908</v>
      </c>
      <c r="G32" s="12" t="n">
        <v>96.7331400524874</v>
      </c>
      <c r="H32" s="12" t="n">
        <v>1.34032324989164</v>
      </c>
      <c r="I32" s="12" t="n">
        <v>4.20210095900492</v>
      </c>
      <c r="J32" s="13" t="n">
        <v>1246</v>
      </c>
      <c r="K32" s="13" t="n">
        <v>1305</v>
      </c>
    </row>
    <row r="33" customFormat="false" ht="15" hidden="false" customHeight="false" outlineLevel="0" collapsed="false">
      <c r="B33" s="11"/>
      <c r="C33" s="11" t="s">
        <v>153</v>
      </c>
      <c r="D33" s="12" t="n">
        <v>90.4655254038183</v>
      </c>
      <c r="E33" s="12" t="n">
        <v>2.86583263553665</v>
      </c>
      <c r="F33" s="12" t="n">
        <v>83.0760878508568</v>
      </c>
      <c r="G33" s="12" t="n">
        <v>94.8293475258625</v>
      </c>
      <c r="H33" s="12" t="n">
        <v>3.16787264844171</v>
      </c>
      <c r="I33" s="12" t="n">
        <v>7.93170904074569</v>
      </c>
      <c r="J33" s="13" t="n">
        <v>776</v>
      </c>
      <c r="K33" s="13" t="n">
        <v>834</v>
      </c>
    </row>
    <row r="34" customFormat="false" ht="15" hidden="false" customHeight="false" outlineLevel="0" collapsed="false">
      <c r="B34" s="11"/>
      <c r="C34" s="11" t="s">
        <v>154</v>
      </c>
      <c r="D34" s="12" t="n">
        <v>84.7029091232341</v>
      </c>
      <c r="E34" s="12" t="n">
        <v>3.65579520848327</v>
      </c>
      <c r="F34" s="12" t="n">
        <v>75.995815836561</v>
      </c>
      <c r="G34" s="12" t="n">
        <v>90.6406286088578</v>
      </c>
      <c r="H34" s="12" t="n">
        <v>4.31602083839229</v>
      </c>
      <c r="I34" s="12" t="n">
        <v>9.24197001334392</v>
      </c>
      <c r="J34" s="13" t="n">
        <v>805</v>
      </c>
      <c r="K34" s="13" t="n">
        <v>897</v>
      </c>
    </row>
    <row r="35" customFormat="false" ht="15" hidden="false" customHeight="false" outlineLevel="0" collapsed="false">
      <c r="B35" s="11"/>
      <c r="C35" s="11" t="s">
        <v>155</v>
      </c>
      <c r="D35" s="12" t="n">
        <v>77.0329509627402</v>
      </c>
      <c r="E35" s="12" t="n">
        <v>3.17088195043251</v>
      </c>
      <c r="F35" s="12" t="n">
        <v>70.1035960873719</v>
      </c>
      <c r="G35" s="12" t="n">
        <v>82.7513944658928</v>
      </c>
      <c r="H35" s="12" t="n">
        <v>4.11626701405509</v>
      </c>
      <c r="I35" s="12" t="n">
        <v>3.26773071087153</v>
      </c>
      <c r="J35" s="13" t="n">
        <v>471</v>
      </c>
      <c r="K35" s="13" t="n">
        <v>576</v>
      </c>
    </row>
    <row r="36" customFormat="false" ht="15" hidden="false" customHeight="false" outlineLevel="0" collapsed="false">
      <c r="B36" s="11"/>
      <c r="C36" s="11" t="s">
        <v>156</v>
      </c>
      <c r="D36" s="12" t="n">
        <v>98.7419168156783</v>
      </c>
      <c r="E36" s="12" t="n">
        <v>0.359973602995024</v>
      </c>
      <c r="F36" s="12" t="n">
        <v>97.7918189338813</v>
      </c>
      <c r="G36" s="12" t="n">
        <v>99.2862068606968</v>
      </c>
      <c r="H36" s="12" t="n">
        <v>0.364560071957067</v>
      </c>
      <c r="I36" s="12" t="n">
        <v>1.30284525938576</v>
      </c>
      <c r="J36" s="13" t="n">
        <v>1235</v>
      </c>
      <c r="K36" s="13" t="n">
        <v>1250</v>
      </c>
    </row>
    <row r="37" customFormat="false" ht="15" hidden="false" customHeight="false" outlineLevel="0" collapsed="false">
      <c r="B37" s="11"/>
      <c r="C37" s="11" t="s">
        <v>157</v>
      </c>
      <c r="D37" s="12" t="n">
        <v>97.6850614397862</v>
      </c>
      <c r="E37" s="12" t="n">
        <v>0.771204757108199</v>
      </c>
      <c r="F37" s="12" t="n">
        <v>95.5369442074045</v>
      </c>
      <c r="G37" s="12" t="n">
        <v>98.8121218727415</v>
      </c>
      <c r="H37" s="12" t="n">
        <v>0.789480751448957</v>
      </c>
      <c r="I37" s="12" t="n">
        <v>1.88840969310922</v>
      </c>
      <c r="J37" s="13" t="n">
        <v>704</v>
      </c>
      <c r="K37" s="13" t="n">
        <v>719</v>
      </c>
    </row>
    <row r="38" customFormat="false" ht="15" hidden="false" customHeight="true" outlineLevel="0" collapsed="false">
      <c r="B38" s="11" t="s">
        <v>158</v>
      </c>
      <c r="C38" s="11" t="s">
        <v>159</v>
      </c>
      <c r="D38" s="12" t="n">
        <v>93.7753546427228</v>
      </c>
      <c r="E38" s="12" t="n">
        <v>0.419745484988434</v>
      </c>
      <c r="F38" s="12" t="n">
        <v>92.8992495287772</v>
      </c>
      <c r="G38" s="12" t="n">
        <v>94.5497059652347</v>
      </c>
      <c r="H38" s="12" t="n">
        <v>0.44760746209666</v>
      </c>
      <c r="I38" s="12" t="n">
        <v>3.30780321779989</v>
      </c>
      <c r="J38" s="13" t="n">
        <v>10072</v>
      </c>
      <c r="K38" s="13" t="n">
        <v>10960</v>
      </c>
    </row>
    <row r="39" customFormat="false" ht="15" hidden="false" customHeight="false" outlineLevel="0" collapsed="false">
      <c r="B39" s="11"/>
      <c r="C39" s="11" t="s">
        <v>160</v>
      </c>
      <c r="D39" s="12" t="n">
        <v>98.6117959910253</v>
      </c>
      <c r="E39" s="12" t="n">
        <v>0.197028703274303</v>
      </c>
      <c r="F39" s="12" t="n">
        <v>98.1671855837978</v>
      </c>
      <c r="G39" s="12" t="n">
        <v>98.9497052271095</v>
      </c>
      <c r="H39" s="12" t="n">
        <v>0.199802367753483</v>
      </c>
      <c r="I39" s="12" t="n">
        <v>2.94130013879921</v>
      </c>
      <c r="J39" s="13" t="n">
        <v>10201</v>
      </c>
      <c r="K39" s="13" t="n">
        <v>10373</v>
      </c>
    </row>
    <row r="40" customFormat="false" ht="15" hidden="false" customHeight="true" outlineLevel="0" collapsed="false">
      <c r="B40" s="11" t="s">
        <v>182</v>
      </c>
      <c r="C40" s="11" t="s">
        <v>183</v>
      </c>
      <c r="D40" s="12" t="n">
        <v>96.3016116834777</v>
      </c>
      <c r="E40" s="12" t="n">
        <v>0.287734399567331</v>
      </c>
      <c r="F40" s="12" t="n">
        <v>95.6941164579427</v>
      </c>
      <c r="G40" s="12" t="n">
        <v>96.8262410715343</v>
      </c>
      <c r="H40" s="12" t="n">
        <v>0.298784614854683</v>
      </c>
      <c r="I40" s="12" t="n">
        <v>2.50655428045395</v>
      </c>
      <c r="J40" s="13" t="n">
        <v>10239</v>
      </c>
      <c r="K40" s="13" t="n">
        <v>10784</v>
      </c>
    </row>
    <row r="41" customFormat="false" ht="15" hidden="false" customHeight="false" outlineLevel="0" collapsed="false">
      <c r="B41" s="11"/>
      <c r="C41" s="11" t="s">
        <v>184</v>
      </c>
      <c r="D41" s="12" t="n">
        <v>96.5368344739537</v>
      </c>
      <c r="E41" s="12" t="n">
        <v>0.251352155081315</v>
      </c>
      <c r="F41" s="12" t="n">
        <v>96.0086890806587</v>
      </c>
      <c r="G41" s="12" t="n">
        <v>96.9972793929189</v>
      </c>
      <c r="H41" s="12" t="n">
        <v>0.260369170432175</v>
      </c>
      <c r="I41" s="12" t="n">
        <v>1.99328337271303</v>
      </c>
      <c r="J41" s="13" t="n">
        <v>10034</v>
      </c>
      <c r="K41" s="13" t="n">
        <v>10549</v>
      </c>
    </row>
    <row r="42" customFormat="false" ht="15" hidden="false" customHeight="true" outlineLevel="0" collapsed="false">
      <c r="B42" s="11" t="s">
        <v>185</v>
      </c>
      <c r="C42" s="11" t="s">
        <v>186</v>
      </c>
      <c r="D42" s="12" t="n">
        <v>73.0499520552208</v>
      </c>
      <c r="E42" s="12" t="n">
        <v>1.71833834652196</v>
      </c>
      <c r="F42" s="12" t="n">
        <v>69.5458276636359</v>
      </c>
      <c r="G42" s="12" t="n">
        <v>76.2883525478612</v>
      </c>
      <c r="H42" s="12" t="n">
        <v>2.35227854115908</v>
      </c>
      <c r="I42" s="12" t="n">
        <v>3.77653585473071</v>
      </c>
      <c r="J42" s="13" t="n">
        <v>1834</v>
      </c>
      <c r="K42" s="13" t="n">
        <v>2519</v>
      </c>
    </row>
    <row r="43" customFormat="false" ht="15" hidden="false" customHeight="false" outlineLevel="0" collapsed="false">
      <c r="B43" s="11"/>
      <c r="C43" s="11" t="s">
        <v>187</v>
      </c>
      <c r="D43" s="12" t="n">
        <v>97.873751345638</v>
      </c>
      <c r="E43" s="12" t="n">
        <v>0.657510054989721</v>
      </c>
      <c r="F43" s="12" t="n">
        <v>96.1118214552102</v>
      </c>
      <c r="G43" s="12" t="n">
        <v>98.8468414079484</v>
      </c>
      <c r="H43" s="12" t="n">
        <v>0.671794067305897</v>
      </c>
      <c r="I43" s="12" t="n">
        <v>1.74503361575692</v>
      </c>
      <c r="J43" s="13" t="n">
        <v>822</v>
      </c>
      <c r="K43" s="13" t="n">
        <v>841</v>
      </c>
    </row>
    <row r="44" customFormat="false" ht="15" hidden="false" customHeight="false" outlineLevel="0" collapsed="false">
      <c r="B44" s="11"/>
      <c r="C44" s="11" t="s">
        <v>188</v>
      </c>
      <c r="D44" s="12" t="n">
        <v>99.3313709259639</v>
      </c>
      <c r="E44" s="12" t="n">
        <v>0.323483186505063</v>
      </c>
      <c r="F44" s="12" t="n">
        <v>98.2727395085263</v>
      </c>
      <c r="G44" s="12" t="n">
        <v>99.7428688250885</v>
      </c>
      <c r="H44" s="12" t="n">
        <v>0.325660648282172</v>
      </c>
      <c r="I44" s="12" t="n">
        <v>0.972113353857119</v>
      </c>
      <c r="J44" s="13" t="n">
        <v>613</v>
      </c>
      <c r="K44" s="13" t="n">
        <v>618</v>
      </c>
    </row>
    <row r="45" customFormat="false" ht="15" hidden="false" customHeight="false" outlineLevel="0" collapsed="false">
      <c r="B45" s="11"/>
      <c r="C45" s="11" t="s">
        <v>189</v>
      </c>
      <c r="D45" s="12" t="n">
        <v>98.3647686106802</v>
      </c>
      <c r="E45" s="12" t="n">
        <v>0.149406915353726</v>
      </c>
      <c r="F45" s="12" t="n">
        <v>98.0444675075219</v>
      </c>
      <c r="G45" s="12" t="n">
        <v>98.633338159827</v>
      </c>
      <c r="H45" s="12" t="n">
        <v>0.15189067942107</v>
      </c>
      <c r="I45" s="12" t="n">
        <v>2.35923682836819</v>
      </c>
      <c r="J45" s="13" t="n">
        <v>16652</v>
      </c>
      <c r="K45" s="13" t="n">
        <v>17001</v>
      </c>
    </row>
    <row r="46" customFormat="false" ht="15" hidden="false" customHeight="false" outlineLevel="0" collapsed="false">
      <c r="B46" s="11"/>
      <c r="C46" s="11" t="s">
        <v>190</v>
      </c>
      <c r="D46" s="12" t="n">
        <v>99.8235697837051</v>
      </c>
      <c r="E46" s="12" t="n">
        <v>0.12894967218558</v>
      </c>
      <c r="F46" s="12" t="n">
        <v>99.2568997487226</v>
      </c>
      <c r="G46" s="12" t="n">
        <v>99.9582927200014</v>
      </c>
      <c r="H46" s="12" t="n">
        <v>0.129177580470208</v>
      </c>
      <c r="I46" s="12" t="n">
        <v>0.333279903682442</v>
      </c>
      <c r="J46" s="13" t="n">
        <v>352</v>
      </c>
      <c r="K46" s="13" t="n">
        <v>354</v>
      </c>
    </row>
    <row r="47" customFormat="false" ht="15" hidden="false" customHeight="true" outlineLevel="0" collapsed="false">
      <c r="B47" s="11" t="s">
        <v>161</v>
      </c>
      <c r="C47" s="11" t="s">
        <v>162</v>
      </c>
      <c r="D47" s="12" t="n">
        <v>91.6481289303039</v>
      </c>
      <c r="E47" s="12" t="n">
        <v>0.711016347805016</v>
      </c>
      <c r="F47" s="12" t="n">
        <v>90.1434525275493</v>
      </c>
      <c r="G47" s="12" t="n">
        <v>92.9410923653515</v>
      </c>
      <c r="H47" s="12" t="n">
        <v>0.775811089766739</v>
      </c>
      <c r="I47" s="12" t="n">
        <v>2.8036867081157</v>
      </c>
      <c r="J47" s="13" t="n">
        <v>3740</v>
      </c>
      <c r="K47" s="13" t="n">
        <v>4246</v>
      </c>
    </row>
    <row r="48" customFormat="false" ht="15" hidden="false" customHeight="false" outlineLevel="0" collapsed="false">
      <c r="B48" s="11"/>
      <c r="C48" s="11" t="s">
        <v>163</v>
      </c>
      <c r="D48" s="12" t="n">
        <v>95.7306587304754</v>
      </c>
      <c r="E48" s="12" t="n">
        <v>0.447654912246773</v>
      </c>
      <c r="F48" s="12" t="n">
        <v>94.7611116943755</v>
      </c>
      <c r="G48" s="12" t="n">
        <v>96.5273498028828</v>
      </c>
      <c r="H48" s="12" t="n">
        <v>0.467619170476119</v>
      </c>
      <c r="I48" s="12" t="n">
        <v>1.81710578055502</v>
      </c>
      <c r="J48" s="13" t="n">
        <v>3469</v>
      </c>
      <c r="K48" s="13" t="n">
        <v>3707</v>
      </c>
    </row>
    <row r="49" customFormat="false" ht="15" hidden="false" customHeight="false" outlineLevel="0" collapsed="false">
      <c r="B49" s="11"/>
      <c r="C49" s="11" t="s">
        <v>164</v>
      </c>
      <c r="D49" s="12" t="n">
        <v>97.2477531118392</v>
      </c>
      <c r="E49" s="12" t="n">
        <v>0.319841228400363</v>
      </c>
      <c r="F49" s="12" t="n">
        <v>96.5459546687774</v>
      </c>
      <c r="G49" s="12" t="n">
        <v>97.8101932391278</v>
      </c>
      <c r="H49" s="12" t="n">
        <v>0.328893180732445</v>
      </c>
      <c r="I49" s="12" t="n">
        <v>1.50055604098782</v>
      </c>
      <c r="J49" s="13" t="n">
        <v>3769</v>
      </c>
      <c r="K49" s="13" t="n">
        <v>3927</v>
      </c>
    </row>
    <row r="50" customFormat="false" ht="15" hidden="false" customHeight="false" outlineLevel="0" collapsed="false">
      <c r="B50" s="11"/>
      <c r="C50" s="11" t="s">
        <v>165</v>
      </c>
      <c r="D50" s="12" t="n">
        <v>98.0826386310783</v>
      </c>
      <c r="E50" s="12" t="n">
        <v>0.386973799553596</v>
      </c>
      <c r="F50" s="12" t="n">
        <v>97.1565190174516</v>
      </c>
      <c r="G50" s="12" t="n">
        <v>98.7111232884209</v>
      </c>
      <c r="H50" s="12" t="n">
        <v>0.394538528892085</v>
      </c>
      <c r="I50" s="12" t="n">
        <v>3.2798864023019</v>
      </c>
      <c r="J50" s="13" t="n">
        <v>4025</v>
      </c>
      <c r="K50" s="13" t="n">
        <v>4120</v>
      </c>
    </row>
    <row r="51" customFormat="false" ht="15" hidden="false" customHeight="false" outlineLevel="0" collapsed="false">
      <c r="B51" s="11"/>
      <c r="C51" s="11" t="s">
        <v>166</v>
      </c>
      <c r="D51" s="12" t="n">
        <v>99.1564101985744</v>
      </c>
      <c r="E51" s="12" t="n">
        <v>0.146287882501742</v>
      </c>
      <c r="F51" s="12" t="n">
        <v>98.8153403975576</v>
      </c>
      <c r="G51" s="12" t="n">
        <v>99.3998805466085</v>
      </c>
      <c r="H51" s="12" t="n">
        <v>0.147532451213976</v>
      </c>
      <c r="I51" s="12" t="n">
        <v>1.33496126952791</v>
      </c>
      <c r="J51" s="13" t="n">
        <v>5162</v>
      </c>
      <c r="K51" s="13" t="n">
        <v>5219</v>
      </c>
    </row>
    <row r="52" customFormat="false" ht="15" hidden="false" customHeight="true" outlineLevel="0" collapsed="false">
      <c r="B52" s="11" t="s">
        <v>167</v>
      </c>
      <c r="C52" s="11" t="s">
        <v>168</v>
      </c>
      <c r="D52" s="12" t="n">
        <v>98.0210747115848</v>
      </c>
      <c r="E52" s="12" t="n">
        <v>0.180708577696272</v>
      </c>
      <c r="F52" s="12" t="n">
        <v>97.6338354723928</v>
      </c>
      <c r="G52" s="12" t="n">
        <v>98.346013170321</v>
      </c>
      <c r="H52" s="12" t="n">
        <v>0.184356862264554</v>
      </c>
      <c r="I52" s="12" t="n">
        <v>2.38195978171295</v>
      </c>
      <c r="J52" s="13" t="n">
        <v>13800</v>
      </c>
      <c r="K52" s="13" t="n">
        <v>14150</v>
      </c>
    </row>
    <row r="53" customFormat="false" ht="15" hidden="false" customHeight="false" outlineLevel="0" collapsed="false">
      <c r="B53" s="11"/>
      <c r="C53" s="11" t="s">
        <v>169</v>
      </c>
      <c r="D53" s="12" t="n">
        <v>93.3360201363118</v>
      </c>
      <c r="E53" s="12" t="n">
        <v>0.482528880231538</v>
      </c>
      <c r="F53" s="12" t="n">
        <v>92.3250213521143</v>
      </c>
      <c r="G53" s="12" t="n">
        <v>94.2221777903265</v>
      </c>
      <c r="H53" s="12" t="n">
        <v>0.51698034641592</v>
      </c>
      <c r="I53" s="12" t="n">
        <v>2.64581948042571</v>
      </c>
      <c r="J53" s="13" t="n">
        <v>6365</v>
      </c>
      <c r="K53" s="13" t="n">
        <v>7069</v>
      </c>
    </row>
    <row r="54" customFormat="false" ht="15" hidden="false" customHeight="true" outlineLevel="0" collapsed="false">
      <c r="B54" s="11" t="s">
        <v>170</v>
      </c>
      <c r="C54" s="11" t="s">
        <v>171</v>
      </c>
      <c r="D54" s="12" t="n">
        <v>98.2755686674776</v>
      </c>
      <c r="E54" s="12" t="n">
        <v>0.152050246273615</v>
      </c>
      <c r="F54" s="12" t="n">
        <v>97.950649075152</v>
      </c>
      <c r="G54" s="12" t="n">
        <v>98.5497357884879</v>
      </c>
      <c r="H54" s="12" t="n">
        <v>0.154718256363479</v>
      </c>
      <c r="I54" s="12" t="n">
        <v>1.87729612789153</v>
      </c>
      <c r="J54" s="13" t="n">
        <v>13451</v>
      </c>
      <c r="K54" s="13" t="n">
        <v>13762</v>
      </c>
    </row>
    <row r="55" customFormat="false" ht="15" hidden="false" customHeight="false" outlineLevel="0" collapsed="false">
      <c r="B55" s="11"/>
      <c r="C55" s="11" t="s">
        <v>170</v>
      </c>
      <c r="D55" s="12" t="n">
        <v>93.657348746774</v>
      </c>
      <c r="E55" s="12" t="n">
        <v>0.469885046850162</v>
      </c>
      <c r="F55" s="12" t="n">
        <v>92.6710055720058</v>
      </c>
      <c r="G55" s="12" t="n">
        <v>94.5188002348939</v>
      </c>
      <c r="H55" s="12" t="n">
        <v>0.501706543199951</v>
      </c>
      <c r="I55" s="12" t="n">
        <v>2.81362644124415</v>
      </c>
      <c r="J55" s="13" t="n">
        <v>6822</v>
      </c>
      <c r="K55" s="13" t="n">
        <v>7571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7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292</v>
      </c>
      <c r="K2" s="9" t="str">
        <f aca="false">HYPERLINK("#'INDICE'!A1", "Índice")</f>
        <v>Índice</v>
      </c>
    </row>
    <row r="3" customFormat="false" ht="15" hidden="false" customHeight="false" outlineLevel="0" collapsed="false">
      <c r="B3" s="7" t="s">
        <v>109</v>
      </c>
      <c r="C3" s="8" t="s">
        <v>95</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45.305806907378</v>
      </c>
      <c r="E9" s="12" t="n">
        <v>0.702254466032446</v>
      </c>
      <c r="F9" s="12" t="n">
        <v>43.932727135393</v>
      </c>
      <c r="G9" s="12" t="n">
        <v>46.6860671449102</v>
      </c>
      <c r="H9" s="12" t="n">
        <v>1.55003191416084</v>
      </c>
      <c r="I9" s="12" t="n">
        <v>4.24546735118549</v>
      </c>
      <c r="J9" s="13" t="n">
        <v>9235</v>
      </c>
      <c r="K9" s="13" t="n">
        <v>21333</v>
      </c>
    </row>
    <row r="10" customFormat="false" ht="15" hidden="false" customHeight="true" outlineLevel="0" collapsed="false">
      <c r="B10" s="11" t="s">
        <v>127</v>
      </c>
      <c r="C10" s="11" t="s">
        <v>128</v>
      </c>
      <c r="D10" s="12" t="n">
        <v>49.1028944095412</v>
      </c>
      <c r="E10" s="12" t="n">
        <v>0.922908856463856</v>
      </c>
      <c r="F10" s="12" t="n">
        <v>47.2946952274733</v>
      </c>
      <c r="G10" s="12" t="n">
        <v>50.9134439281687</v>
      </c>
      <c r="H10" s="12" t="n">
        <v>1.87954064126315</v>
      </c>
      <c r="I10" s="12" t="n">
        <v>4.44489641717006</v>
      </c>
      <c r="J10" s="13" t="n">
        <v>6478</v>
      </c>
      <c r="K10" s="13" t="n">
        <v>13043</v>
      </c>
    </row>
    <row r="11" customFormat="false" ht="15" hidden="false" customHeight="false" outlineLevel="0" collapsed="false">
      <c r="B11" s="11"/>
      <c r="C11" s="11" t="s">
        <v>129</v>
      </c>
      <c r="D11" s="12" t="n">
        <v>38.3432405375075</v>
      </c>
      <c r="E11" s="12" t="n">
        <v>1.08087162689378</v>
      </c>
      <c r="F11" s="12" t="n">
        <v>36.2455285866612</v>
      </c>
      <c r="G11" s="12" t="n">
        <v>40.485263148929</v>
      </c>
      <c r="H11" s="12" t="n">
        <v>2.81893656285118</v>
      </c>
      <c r="I11" s="12" t="n">
        <v>4.09619726713341</v>
      </c>
      <c r="J11" s="13" t="n">
        <v>2757</v>
      </c>
      <c r="K11" s="13" t="n">
        <v>8290</v>
      </c>
    </row>
    <row r="12" customFormat="false" ht="15" hidden="false" customHeight="true" outlineLevel="0" collapsed="false">
      <c r="B12" s="11" t="s">
        <v>130</v>
      </c>
      <c r="C12" s="11" t="s">
        <v>131</v>
      </c>
      <c r="D12" s="12" t="n">
        <v>39.0366775362022</v>
      </c>
      <c r="E12" s="12" t="n">
        <v>0.743362214873667</v>
      </c>
      <c r="F12" s="12" t="n">
        <v>37.5886108058968</v>
      </c>
      <c r="G12" s="12" t="n">
        <v>40.5043255518575</v>
      </c>
      <c r="H12" s="12" t="n">
        <v>1.90426609483935</v>
      </c>
      <c r="I12" s="12" t="n">
        <v>2.47662965389117</v>
      </c>
      <c r="J12" s="13" t="n">
        <v>4580</v>
      </c>
      <c r="K12" s="13" t="n">
        <v>10667</v>
      </c>
    </row>
    <row r="13" customFormat="false" ht="15" hidden="false" customHeight="false" outlineLevel="0" collapsed="false">
      <c r="B13" s="11"/>
      <c r="C13" s="11" t="s">
        <v>132</v>
      </c>
      <c r="D13" s="12" t="n">
        <v>52.7423133693037</v>
      </c>
      <c r="E13" s="12" t="n">
        <v>1.15019431046499</v>
      </c>
      <c r="F13" s="12" t="n">
        <v>50.4804600622951</v>
      </c>
      <c r="G13" s="12" t="n">
        <v>54.9929648681463</v>
      </c>
      <c r="H13" s="12" t="n">
        <v>2.18078092709223</v>
      </c>
      <c r="I13" s="12" t="n">
        <v>3.38687791148166</v>
      </c>
      <c r="J13" s="13" t="n">
        <v>3365</v>
      </c>
      <c r="K13" s="13" t="n">
        <v>6382</v>
      </c>
    </row>
    <row r="14" customFormat="false" ht="15" hidden="false" customHeight="false" outlineLevel="0" collapsed="false">
      <c r="B14" s="11"/>
      <c r="C14" s="11" t="s">
        <v>133</v>
      </c>
      <c r="D14" s="12" t="n">
        <v>24.7571973171605</v>
      </c>
      <c r="E14" s="12" t="n">
        <v>0.99850788017303</v>
      </c>
      <c r="F14" s="12" t="n">
        <v>22.8480523882365</v>
      </c>
      <c r="G14" s="12" t="n">
        <v>26.770514541387</v>
      </c>
      <c r="H14" s="12" t="n">
        <v>4.03320241536756</v>
      </c>
      <c r="I14" s="12" t="n">
        <v>2.29236952171305</v>
      </c>
      <c r="J14" s="13" t="n">
        <v>1290</v>
      </c>
      <c r="K14" s="13" t="n">
        <v>4284</v>
      </c>
    </row>
    <row r="15" customFormat="false" ht="15" hidden="false" customHeight="true" outlineLevel="0" collapsed="false">
      <c r="B15" s="11" t="s">
        <v>134</v>
      </c>
      <c r="C15" s="11" t="s">
        <v>135</v>
      </c>
      <c r="D15" s="12" t="n">
        <v>41.6010233591962</v>
      </c>
      <c r="E15" s="12" t="n">
        <v>1.84655317702725</v>
      </c>
      <c r="F15" s="12" t="n">
        <v>38.0013316929535</v>
      </c>
      <c r="G15" s="12" t="n">
        <v>45.2925956195338</v>
      </c>
      <c r="H15" s="12" t="n">
        <v>4.43872056002935</v>
      </c>
      <c r="I15" s="12" t="n">
        <v>1.42175194940554</v>
      </c>
      <c r="J15" s="13" t="n">
        <v>457</v>
      </c>
      <c r="K15" s="13" t="n">
        <v>1014</v>
      </c>
    </row>
    <row r="16" customFormat="false" ht="15" hidden="false" customHeight="false" outlineLevel="0" collapsed="false">
      <c r="B16" s="11"/>
      <c r="C16" s="11" t="s">
        <v>136</v>
      </c>
      <c r="D16" s="12" t="n">
        <v>40.201663279362</v>
      </c>
      <c r="E16" s="12" t="n">
        <v>2.23703508571896</v>
      </c>
      <c r="F16" s="12" t="n">
        <v>35.8554486938848</v>
      </c>
      <c r="G16" s="12" t="n">
        <v>44.707516282306</v>
      </c>
      <c r="H16" s="12" t="n">
        <v>5.56453366163924</v>
      </c>
      <c r="I16" s="12" t="n">
        <v>1.69239997730337</v>
      </c>
      <c r="J16" s="13" t="n">
        <v>337</v>
      </c>
      <c r="K16" s="13" t="n">
        <v>814</v>
      </c>
    </row>
    <row r="17" customFormat="false" ht="15" hidden="false" customHeight="false" outlineLevel="0" collapsed="false">
      <c r="B17" s="11"/>
      <c r="C17" s="11" t="s">
        <v>137</v>
      </c>
      <c r="D17" s="12" t="n">
        <v>42.3860937205624</v>
      </c>
      <c r="E17" s="12" t="n">
        <v>2.22895562079397</v>
      </c>
      <c r="F17" s="12" t="n">
        <v>38.0367965870096</v>
      </c>
      <c r="G17" s="12" t="n">
        <v>46.8566364967969</v>
      </c>
      <c r="H17" s="12" t="n">
        <v>5.25869554172353</v>
      </c>
      <c r="I17" s="12" t="n">
        <v>1.64995835056774</v>
      </c>
      <c r="J17" s="13" t="n">
        <v>349</v>
      </c>
      <c r="K17" s="13" t="n">
        <v>812</v>
      </c>
    </row>
    <row r="18" customFormat="false" ht="15" hidden="false" customHeight="false" outlineLevel="0" collapsed="false">
      <c r="B18" s="11"/>
      <c r="C18" s="11" t="s">
        <v>138</v>
      </c>
      <c r="D18" s="12" t="n">
        <v>34.7206361366511</v>
      </c>
      <c r="E18" s="12" t="n">
        <v>2.13767407326198</v>
      </c>
      <c r="F18" s="12" t="n">
        <v>30.5953197436028</v>
      </c>
      <c r="G18" s="12" t="n">
        <v>39.0889150621994</v>
      </c>
      <c r="H18" s="12" t="n">
        <v>6.1567825682936</v>
      </c>
      <c r="I18" s="12" t="n">
        <v>1.31855163325753</v>
      </c>
      <c r="J18" s="13" t="n">
        <v>239</v>
      </c>
      <c r="K18" s="13" t="n">
        <v>655</v>
      </c>
    </row>
    <row r="19" customFormat="false" ht="15" hidden="false" customHeight="false" outlineLevel="0" collapsed="false">
      <c r="B19" s="11"/>
      <c r="C19" s="11" t="s">
        <v>139</v>
      </c>
      <c r="D19" s="12" t="n">
        <v>27.0357980970769</v>
      </c>
      <c r="E19" s="12" t="n">
        <v>3.34457143414472</v>
      </c>
      <c r="F19" s="12" t="n">
        <v>20.8941164857459</v>
      </c>
      <c r="G19" s="12" t="n">
        <v>34.2022425214184</v>
      </c>
      <c r="H19" s="12" t="n">
        <v>12.3708995833429</v>
      </c>
      <c r="I19" s="12" t="n">
        <v>3.02245003697617</v>
      </c>
      <c r="J19" s="13" t="n">
        <v>151</v>
      </c>
      <c r="K19" s="13" t="n">
        <v>534</v>
      </c>
    </row>
    <row r="20" customFormat="false" ht="15" hidden="false" customHeight="false" outlineLevel="0" collapsed="false">
      <c r="B20" s="11"/>
      <c r="C20" s="11" t="s">
        <v>140</v>
      </c>
      <c r="D20" s="12" t="n">
        <v>34.5119529782729</v>
      </c>
      <c r="E20" s="12" t="n">
        <v>2.41594626995982</v>
      </c>
      <c r="F20" s="12" t="n">
        <v>29.8885216368267</v>
      </c>
      <c r="G20" s="12" t="n">
        <v>39.4481752862337</v>
      </c>
      <c r="H20" s="12" t="n">
        <v>7.0003174595213</v>
      </c>
      <c r="I20" s="12" t="n">
        <v>2.05051745310236</v>
      </c>
      <c r="J20" s="13" t="n">
        <v>289</v>
      </c>
      <c r="K20" s="13" t="n">
        <v>795</v>
      </c>
    </row>
    <row r="21" customFormat="false" ht="15" hidden="false" customHeight="false" outlineLevel="0" collapsed="false">
      <c r="B21" s="11"/>
      <c r="C21" s="11" t="s">
        <v>141</v>
      </c>
      <c r="D21" s="12" t="n">
        <v>61.9834412772555</v>
      </c>
      <c r="E21" s="12" t="n">
        <v>2.64410580562432</v>
      </c>
      <c r="F21" s="12" t="n">
        <v>56.6467858978036</v>
      </c>
      <c r="G21" s="12" t="n">
        <v>67.0453415309261</v>
      </c>
      <c r="H21" s="12" t="n">
        <v>4.26582608377144</v>
      </c>
      <c r="I21" s="12" t="n">
        <v>4.27536457857677</v>
      </c>
      <c r="J21" s="13" t="n">
        <v>881</v>
      </c>
      <c r="K21" s="13" t="n">
        <v>1442</v>
      </c>
    </row>
    <row r="22" customFormat="false" ht="15" hidden="false" customHeight="false" outlineLevel="0" collapsed="false">
      <c r="B22" s="11"/>
      <c r="C22" s="11" t="s">
        <v>142</v>
      </c>
      <c r="D22" s="12" t="n">
        <v>31.2321486030176</v>
      </c>
      <c r="E22" s="12" t="n">
        <v>1.65865758109978</v>
      </c>
      <c r="F22" s="12" t="n">
        <v>28.0492548586213</v>
      </c>
      <c r="G22" s="12" t="n">
        <v>34.6025234869026</v>
      </c>
      <c r="H22" s="12" t="n">
        <v>5.3107379904677</v>
      </c>
      <c r="I22" s="12" t="n">
        <v>1.42055385998721</v>
      </c>
      <c r="J22" s="13" t="n">
        <v>371</v>
      </c>
      <c r="K22" s="13" t="n">
        <v>1110</v>
      </c>
    </row>
    <row r="23" customFormat="false" ht="15" hidden="false" customHeight="false" outlineLevel="0" collapsed="false">
      <c r="B23" s="11"/>
      <c r="C23" s="11" t="s">
        <v>143</v>
      </c>
      <c r="D23" s="12" t="n">
        <v>53.2871747005136</v>
      </c>
      <c r="E23" s="12" t="n">
        <v>2.12583934436692</v>
      </c>
      <c r="F23" s="12" t="n">
        <v>49.0719083012709</v>
      </c>
      <c r="G23" s="12" t="n">
        <v>57.4560285266825</v>
      </c>
      <c r="H23" s="12" t="n">
        <v>3.98940149541542</v>
      </c>
      <c r="I23" s="12" t="n">
        <v>2.05517343839211</v>
      </c>
      <c r="J23" s="13" t="n">
        <v>633</v>
      </c>
      <c r="K23" s="13" t="n">
        <v>1133</v>
      </c>
    </row>
    <row r="24" customFormat="false" ht="15" hidden="false" customHeight="false" outlineLevel="0" collapsed="false">
      <c r="B24" s="11"/>
      <c r="C24" s="11" t="s">
        <v>144</v>
      </c>
      <c r="D24" s="12" t="n">
        <v>32.9830273580881</v>
      </c>
      <c r="E24" s="12" t="n">
        <v>2.3266809933579</v>
      </c>
      <c r="F24" s="12" t="n">
        <v>28.5261899987992</v>
      </c>
      <c r="G24" s="12" t="n">
        <v>37.768235570339</v>
      </c>
      <c r="H24" s="12" t="n">
        <v>7.05417658633252</v>
      </c>
      <c r="I24" s="12" t="n">
        <v>1.52331159686873</v>
      </c>
      <c r="J24" s="13" t="n">
        <v>222</v>
      </c>
      <c r="K24" s="13" t="n">
        <v>623</v>
      </c>
    </row>
    <row r="25" customFormat="false" ht="15" hidden="false" customHeight="false" outlineLevel="0" collapsed="false">
      <c r="B25" s="11"/>
      <c r="C25" s="11" t="s">
        <v>145</v>
      </c>
      <c r="D25" s="12" t="n">
        <v>40.7769421614441</v>
      </c>
      <c r="E25" s="12" t="n">
        <v>2.53227931891589</v>
      </c>
      <c r="F25" s="12" t="n">
        <v>35.8576712235284</v>
      </c>
      <c r="G25" s="12" t="n">
        <v>45.8882718422559</v>
      </c>
      <c r="H25" s="12" t="n">
        <v>6.21007654004582</v>
      </c>
      <c r="I25" s="12" t="n">
        <v>1.89324693998771</v>
      </c>
      <c r="J25" s="13" t="n">
        <v>291</v>
      </c>
      <c r="K25" s="13" t="n">
        <v>714</v>
      </c>
    </row>
    <row r="26" customFormat="false" ht="15" hidden="false" customHeight="false" outlineLevel="0" collapsed="false">
      <c r="B26" s="11"/>
      <c r="C26" s="11" t="s">
        <v>146</v>
      </c>
      <c r="D26" s="12" t="n">
        <v>60.1752578952698</v>
      </c>
      <c r="E26" s="12" t="n">
        <v>2.41018931827136</v>
      </c>
      <c r="F26" s="12" t="n">
        <v>55.3120615150832</v>
      </c>
      <c r="G26" s="12" t="n">
        <v>64.8455805022335</v>
      </c>
      <c r="H26" s="12" t="n">
        <v>4.00528290625044</v>
      </c>
      <c r="I26" s="12" t="n">
        <v>1.94646647345167</v>
      </c>
      <c r="J26" s="13" t="n">
        <v>505</v>
      </c>
      <c r="K26" s="13" t="n">
        <v>804</v>
      </c>
    </row>
    <row r="27" customFormat="false" ht="15" hidden="false" customHeight="false" outlineLevel="0" collapsed="false">
      <c r="B27" s="11"/>
      <c r="C27" s="11" t="s">
        <v>147</v>
      </c>
      <c r="D27" s="12" t="n">
        <v>57.007305575748</v>
      </c>
      <c r="E27" s="12" t="n">
        <v>2.05896612225915</v>
      </c>
      <c r="F27" s="12" t="n">
        <v>52.900641333805</v>
      </c>
      <c r="G27" s="12" t="n">
        <v>61.0197474900352</v>
      </c>
      <c r="H27" s="12" t="n">
        <v>3.61175835529239</v>
      </c>
      <c r="I27" s="12" t="n">
        <v>2.02894948842879</v>
      </c>
      <c r="J27" s="13" t="n">
        <v>675</v>
      </c>
      <c r="K27" s="13" t="n">
        <v>1174</v>
      </c>
    </row>
    <row r="28" customFormat="false" ht="15" hidden="false" customHeight="false" outlineLevel="0" collapsed="false">
      <c r="B28" s="11"/>
      <c r="C28" s="11" t="s">
        <v>148</v>
      </c>
      <c r="D28" s="12" t="n">
        <v>17.2414416497879</v>
      </c>
      <c r="E28" s="12" t="n">
        <v>2.24128976056381</v>
      </c>
      <c r="F28" s="12" t="n">
        <v>13.2133501234677</v>
      </c>
      <c r="G28" s="12" t="n">
        <v>22.1836163286095</v>
      </c>
      <c r="H28" s="12" t="n">
        <v>12.9994336093779</v>
      </c>
      <c r="I28" s="12" t="n">
        <v>1.82364071773711</v>
      </c>
      <c r="J28" s="13" t="n">
        <v>109</v>
      </c>
      <c r="K28" s="13" t="n">
        <v>519</v>
      </c>
    </row>
    <row r="29" customFormat="false" ht="15" hidden="false" customHeight="false" outlineLevel="0" collapsed="false">
      <c r="B29" s="11"/>
      <c r="C29" s="11" t="s">
        <v>149</v>
      </c>
      <c r="D29" s="12" t="n">
        <v>21.049149665555</v>
      </c>
      <c r="E29" s="12" t="n">
        <v>1.88598736699505</v>
      </c>
      <c r="F29" s="12" t="n">
        <v>17.5467748902293</v>
      </c>
      <c r="G29" s="12" t="n">
        <v>25.0383181377611</v>
      </c>
      <c r="H29" s="12" t="n">
        <v>8.95992188264639</v>
      </c>
      <c r="I29" s="12" t="n">
        <v>1.65235550260052</v>
      </c>
      <c r="J29" s="13" t="n">
        <v>202</v>
      </c>
      <c r="K29" s="13" t="n">
        <v>773</v>
      </c>
    </row>
    <row r="30" customFormat="false" ht="15" hidden="false" customHeight="false" outlineLevel="0" collapsed="false">
      <c r="B30" s="11"/>
      <c r="C30" s="11" t="s">
        <v>150</v>
      </c>
      <c r="D30" s="12" t="n">
        <v>22.4525612639469</v>
      </c>
      <c r="E30" s="12" t="n">
        <v>2.52216655857762</v>
      </c>
      <c r="F30" s="12" t="n">
        <v>17.8296325453783</v>
      </c>
      <c r="G30" s="12" t="n">
        <v>27.867623783358</v>
      </c>
      <c r="H30" s="12" t="n">
        <v>11.2333133352923</v>
      </c>
      <c r="I30" s="12" t="n">
        <v>2.49902315092528</v>
      </c>
      <c r="J30" s="13" t="n">
        <v>190</v>
      </c>
      <c r="K30" s="13" t="n">
        <v>685</v>
      </c>
    </row>
    <row r="31" customFormat="false" ht="15" hidden="false" customHeight="false" outlineLevel="0" collapsed="false">
      <c r="B31" s="11"/>
      <c r="C31" s="11" t="s">
        <v>151</v>
      </c>
      <c r="D31" s="12" t="n">
        <v>38.8403873423199</v>
      </c>
      <c r="E31" s="12" t="n">
        <v>1.51322963926929</v>
      </c>
      <c r="F31" s="12" t="n">
        <v>35.9073312945213</v>
      </c>
      <c r="G31" s="12" t="n">
        <v>41.8565638530558</v>
      </c>
      <c r="H31" s="12" t="n">
        <v>3.89602097922565</v>
      </c>
      <c r="I31" s="12" t="n">
        <v>2.07252538959852</v>
      </c>
      <c r="J31" s="13" t="n">
        <v>942</v>
      </c>
      <c r="K31" s="13" t="n">
        <v>2151</v>
      </c>
    </row>
    <row r="32" customFormat="false" ht="15" hidden="false" customHeight="false" outlineLevel="0" collapsed="false">
      <c r="B32" s="11"/>
      <c r="C32" s="11" t="s">
        <v>152</v>
      </c>
      <c r="D32" s="12" t="n">
        <v>47.3380586452195</v>
      </c>
      <c r="E32" s="12" t="n">
        <v>1.90140697312267</v>
      </c>
      <c r="F32" s="12" t="n">
        <v>43.6055107643848</v>
      </c>
      <c r="G32" s="12" t="n">
        <v>51.1005986821668</v>
      </c>
      <c r="H32" s="12" t="n">
        <v>4.01665600056178</v>
      </c>
      <c r="I32" s="12" t="n">
        <v>1.8911259215366</v>
      </c>
      <c r="J32" s="13" t="n">
        <v>662</v>
      </c>
      <c r="K32" s="13" t="n">
        <v>1305</v>
      </c>
    </row>
    <row r="33" customFormat="false" ht="15" hidden="false" customHeight="false" outlineLevel="0" collapsed="false">
      <c r="B33" s="11"/>
      <c r="C33" s="11" t="s">
        <v>153</v>
      </c>
      <c r="D33" s="12" t="n">
        <v>33.9299849047223</v>
      </c>
      <c r="E33" s="12" t="n">
        <v>1.96771778624662</v>
      </c>
      <c r="F33" s="12" t="n">
        <v>30.1425542471916</v>
      </c>
      <c r="G33" s="12" t="n">
        <v>37.9348830691363</v>
      </c>
      <c r="H33" s="12" t="n">
        <v>5.79934766187521</v>
      </c>
      <c r="I33" s="12" t="n">
        <v>1.4387407730311</v>
      </c>
      <c r="J33" s="13" t="n">
        <v>297</v>
      </c>
      <c r="K33" s="13" t="n">
        <v>834</v>
      </c>
    </row>
    <row r="34" customFormat="false" ht="15" hidden="false" customHeight="false" outlineLevel="0" collapsed="false">
      <c r="B34" s="11"/>
      <c r="C34" s="11" t="s">
        <v>154</v>
      </c>
      <c r="D34" s="12" t="n">
        <v>34.3939000034763</v>
      </c>
      <c r="E34" s="12" t="n">
        <v>2.57468972659432</v>
      </c>
      <c r="F34" s="12" t="n">
        <v>29.4865121482528</v>
      </c>
      <c r="G34" s="12" t="n">
        <v>39.6586661818829</v>
      </c>
      <c r="H34" s="12" t="n">
        <v>7.48589059785045</v>
      </c>
      <c r="I34" s="12" t="n">
        <v>2.63228048511858</v>
      </c>
      <c r="J34" s="13" t="n">
        <v>330</v>
      </c>
      <c r="K34" s="13" t="n">
        <v>897</v>
      </c>
    </row>
    <row r="35" customFormat="false" ht="15" hidden="false" customHeight="false" outlineLevel="0" collapsed="false">
      <c r="B35" s="11"/>
      <c r="C35" s="11" t="s">
        <v>155</v>
      </c>
      <c r="D35" s="12" t="n">
        <v>22.4908825924648</v>
      </c>
      <c r="E35" s="12" t="n">
        <v>2.26999692930994</v>
      </c>
      <c r="F35" s="12" t="n">
        <v>18.2821714594994</v>
      </c>
      <c r="G35" s="12" t="n">
        <v>27.3442695765455</v>
      </c>
      <c r="H35" s="12" t="n">
        <v>10.0929650936441</v>
      </c>
      <c r="I35" s="12" t="n">
        <v>1.6996484166633</v>
      </c>
      <c r="J35" s="13" t="n">
        <v>162</v>
      </c>
      <c r="K35" s="13" t="n">
        <v>576</v>
      </c>
    </row>
    <row r="36" customFormat="false" ht="15" hidden="false" customHeight="false" outlineLevel="0" collapsed="false">
      <c r="B36" s="11"/>
      <c r="C36" s="11" t="s">
        <v>156</v>
      </c>
      <c r="D36" s="12" t="n">
        <v>49.3324688789944</v>
      </c>
      <c r="E36" s="12" t="n">
        <v>2.02020393537172</v>
      </c>
      <c r="F36" s="12" t="n">
        <v>45.3556298161217</v>
      </c>
      <c r="G36" s="12" t="n">
        <v>53.3177731652378</v>
      </c>
      <c r="H36" s="12" t="n">
        <v>4.09507973405303</v>
      </c>
      <c r="I36" s="12" t="n">
        <v>2.03934297136406</v>
      </c>
      <c r="J36" s="13" t="n">
        <v>641</v>
      </c>
      <c r="K36" s="13" t="n">
        <v>1250</v>
      </c>
    </row>
    <row r="37" customFormat="false" ht="15" hidden="false" customHeight="false" outlineLevel="0" collapsed="false">
      <c r="B37" s="11"/>
      <c r="C37" s="11" t="s">
        <v>157</v>
      </c>
      <c r="D37" s="12" t="n">
        <v>40.5206445638596</v>
      </c>
      <c r="E37" s="12" t="n">
        <v>2.25710669115345</v>
      </c>
      <c r="F37" s="12" t="n">
        <v>36.1193475810679</v>
      </c>
      <c r="G37" s="12" t="n">
        <v>45.0797862329962</v>
      </c>
      <c r="H37" s="12" t="n">
        <v>5.5702635420725</v>
      </c>
      <c r="I37" s="12" t="n">
        <v>1.51770030734838</v>
      </c>
      <c r="J37" s="13" t="n">
        <v>300</v>
      </c>
      <c r="K37" s="13" t="n">
        <v>719</v>
      </c>
    </row>
    <row r="38" customFormat="false" ht="15" hidden="false" customHeight="true" outlineLevel="0" collapsed="false">
      <c r="B38" s="11" t="s">
        <v>158</v>
      </c>
      <c r="C38" s="11" t="s">
        <v>159</v>
      </c>
      <c r="D38" s="12" t="n">
        <v>42.3486528980023</v>
      </c>
      <c r="E38" s="12" t="n">
        <v>1.04869310019318</v>
      </c>
      <c r="F38" s="12" t="n">
        <v>40.3057128912417</v>
      </c>
      <c r="G38" s="12" t="n">
        <v>44.4180917563639</v>
      </c>
      <c r="H38" s="12" t="n">
        <v>2.4763316621168</v>
      </c>
      <c r="I38" s="12" t="n">
        <v>4.93649485188564</v>
      </c>
      <c r="J38" s="13" t="n">
        <v>4170</v>
      </c>
      <c r="K38" s="13" t="n">
        <v>10960</v>
      </c>
    </row>
    <row r="39" customFormat="false" ht="15" hidden="false" customHeight="false" outlineLevel="0" collapsed="false">
      <c r="B39" s="11"/>
      <c r="C39" s="11" t="s">
        <v>160</v>
      </c>
      <c r="D39" s="12" t="n">
        <v>47.7593581092896</v>
      </c>
      <c r="E39" s="12" t="n">
        <v>1.02292369331228</v>
      </c>
      <c r="F39" s="12" t="n">
        <v>45.7572632383141</v>
      </c>
      <c r="G39" s="12" t="n">
        <v>49.7686785035755</v>
      </c>
      <c r="H39" s="12" t="n">
        <v>2.14182881388708</v>
      </c>
      <c r="I39" s="12" t="n">
        <v>4.34992729663185</v>
      </c>
      <c r="J39" s="13" t="n">
        <v>5065</v>
      </c>
      <c r="K39" s="13" t="n">
        <v>10373</v>
      </c>
    </row>
    <row r="40" customFormat="false" ht="15" hidden="false" customHeight="true" outlineLevel="0" collapsed="false">
      <c r="B40" s="11" t="s">
        <v>182</v>
      </c>
      <c r="C40" s="11" t="s">
        <v>183</v>
      </c>
      <c r="D40" s="12" t="n">
        <v>46.0615787168021</v>
      </c>
      <c r="E40" s="12" t="n">
        <v>0.900605954175362</v>
      </c>
      <c r="F40" s="12" t="n">
        <v>44.3012863499211</v>
      </c>
      <c r="G40" s="12" t="n">
        <v>47.831750135092</v>
      </c>
      <c r="H40" s="12" t="n">
        <v>1.9552216386514</v>
      </c>
      <c r="I40" s="12" t="n">
        <v>3.52023926742074</v>
      </c>
      <c r="J40" s="13" t="n">
        <v>4717</v>
      </c>
      <c r="K40" s="13" t="n">
        <v>10784</v>
      </c>
    </row>
    <row r="41" customFormat="false" ht="15" hidden="false" customHeight="false" outlineLevel="0" collapsed="false">
      <c r="B41" s="11"/>
      <c r="C41" s="11" t="s">
        <v>184</v>
      </c>
      <c r="D41" s="12" t="n">
        <v>44.5426577063344</v>
      </c>
      <c r="E41" s="12" t="n">
        <v>0.931916917770007</v>
      </c>
      <c r="F41" s="12" t="n">
        <v>42.7234679111301</v>
      </c>
      <c r="G41" s="12" t="n">
        <v>46.3765888443665</v>
      </c>
      <c r="H41" s="12" t="n">
        <v>2.09218974744176</v>
      </c>
      <c r="I41" s="12" t="n">
        <v>3.70842357839082</v>
      </c>
      <c r="J41" s="13" t="n">
        <v>4518</v>
      </c>
      <c r="K41" s="13" t="n">
        <v>10549</v>
      </c>
    </row>
    <row r="42" customFormat="false" ht="15" hidden="false" customHeight="true" outlineLevel="0" collapsed="false">
      <c r="B42" s="11" t="s">
        <v>185</v>
      </c>
      <c r="C42" s="11" t="s">
        <v>186</v>
      </c>
      <c r="D42" s="12" t="n">
        <v>15.3782964076563</v>
      </c>
      <c r="E42" s="12" t="n">
        <v>1.10495143211589</v>
      </c>
      <c r="F42" s="12" t="n">
        <v>13.3314255786497</v>
      </c>
      <c r="G42" s="12" t="n">
        <v>17.6753452272985</v>
      </c>
      <c r="H42" s="12" t="n">
        <v>7.1851354846157</v>
      </c>
      <c r="I42" s="12" t="n">
        <v>2.36239281105386</v>
      </c>
      <c r="J42" s="13" t="n">
        <v>411</v>
      </c>
      <c r="K42" s="13" t="n">
        <v>2519</v>
      </c>
    </row>
    <row r="43" customFormat="false" ht="15" hidden="false" customHeight="false" outlineLevel="0" collapsed="false">
      <c r="B43" s="11"/>
      <c r="C43" s="11" t="s">
        <v>187</v>
      </c>
      <c r="D43" s="12" t="n">
        <v>36.8325624814476</v>
      </c>
      <c r="E43" s="12" t="n">
        <v>2.72022726471474</v>
      </c>
      <c r="F43" s="12" t="n">
        <v>31.6590950911872</v>
      </c>
      <c r="G43" s="12" t="n">
        <v>42.3278224527216</v>
      </c>
      <c r="H43" s="12" t="n">
        <v>7.38538695504802</v>
      </c>
      <c r="I43" s="12" t="n">
        <v>2.67155716071925</v>
      </c>
      <c r="J43" s="13" t="n">
        <v>305</v>
      </c>
      <c r="K43" s="13" t="n">
        <v>841</v>
      </c>
    </row>
    <row r="44" customFormat="false" ht="15" hidden="false" customHeight="false" outlineLevel="0" collapsed="false">
      <c r="B44" s="11"/>
      <c r="C44" s="11" t="s">
        <v>188</v>
      </c>
      <c r="D44" s="12" t="n">
        <v>61.009782121683</v>
      </c>
      <c r="E44" s="12" t="n">
        <v>3.03759715643394</v>
      </c>
      <c r="F44" s="12" t="n">
        <v>54.8866432421165</v>
      </c>
      <c r="G44" s="12" t="n">
        <v>66.8044791952719</v>
      </c>
      <c r="H44" s="12" t="n">
        <v>4.9788690449271</v>
      </c>
      <c r="I44" s="12" t="n">
        <v>2.39326276008553</v>
      </c>
      <c r="J44" s="13" t="n">
        <v>371</v>
      </c>
      <c r="K44" s="13" t="n">
        <v>618</v>
      </c>
    </row>
    <row r="45" customFormat="false" ht="15" hidden="false" customHeight="false" outlineLevel="0" collapsed="false">
      <c r="B45" s="11"/>
      <c r="C45" s="11" t="s">
        <v>189</v>
      </c>
      <c r="D45" s="12" t="n">
        <v>47.3884328574696</v>
      </c>
      <c r="E45" s="12" t="n">
        <v>0.755512669349614</v>
      </c>
      <c r="F45" s="12" t="n">
        <v>45.9096865442698</v>
      </c>
      <c r="G45" s="12" t="n">
        <v>48.8717744557314</v>
      </c>
      <c r="H45" s="12" t="n">
        <v>1.59429764563427</v>
      </c>
      <c r="I45" s="12" t="n">
        <v>3.89205383951996</v>
      </c>
      <c r="J45" s="13" t="n">
        <v>7955</v>
      </c>
      <c r="K45" s="13" t="n">
        <v>17001</v>
      </c>
    </row>
    <row r="46" customFormat="false" ht="15" hidden="false" customHeight="false" outlineLevel="0" collapsed="false">
      <c r="B46" s="11"/>
      <c r="C46" s="11" t="s">
        <v>190</v>
      </c>
      <c r="D46" s="12" t="n">
        <v>53.8289130048902</v>
      </c>
      <c r="E46" s="12" t="n">
        <v>4.57424805257991</v>
      </c>
      <c r="F46" s="12" t="n">
        <v>44.7834096589973</v>
      </c>
      <c r="G46" s="12" t="n">
        <v>62.6291450974492</v>
      </c>
      <c r="H46" s="12" t="n">
        <v>8.49775296812022</v>
      </c>
      <c r="I46" s="12" t="n">
        <v>2.97186050211707</v>
      </c>
      <c r="J46" s="13" t="n">
        <v>193</v>
      </c>
      <c r="K46" s="13" t="n">
        <v>354</v>
      </c>
    </row>
    <row r="47" customFormat="false" ht="15" hidden="false" customHeight="true" outlineLevel="0" collapsed="false">
      <c r="B47" s="11" t="s">
        <v>161</v>
      </c>
      <c r="C47" s="11" t="s">
        <v>162</v>
      </c>
      <c r="D47" s="12" t="n">
        <v>36.0893071208111</v>
      </c>
      <c r="E47" s="12" t="n">
        <v>1.83251769226561</v>
      </c>
      <c r="F47" s="12" t="n">
        <v>32.5780560617429</v>
      </c>
      <c r="G47" s="12" t="n">
        <v>39.7558487899701</v>
      </c>
      <c r="H47" s="12" t="n">
        <v>5.0777303264126</v>
      </c>
      <c r="I47" s="12" t="n">
        <v>6.18047675158355</v>
      </c>
      <c r="J47" s="13" t="n">
        <v>1252</v>
      </c>
      <c r="K47" s="13" t="n">
        <v>4246</v>
      </c>
    </row>
    <row r="48" customFormat="false" ht="15" hidden="false" customHeight="false" outlineLevel="0" collapsed="false">
      <c r="B48" s="11"/>
      <c r="C48" s="11" t="s">
        <v>163</v>
      </c>
      <c r="D48" s="12" t="n">
        <v>41.7351176009199</v>
      </c>
      <c r="E48" s="12" t="n">
        <v>1.40856496985048</v>
      </c>
      <c r="F48" s="12" t="n">
        <v>39.0009984944855</v>
      </c>
      <c r="G48" s="12" t="n">
        <v>44.5210141472262</v>
      </c>
      <c r="H48" s="12" t="n">
        <v>3.37501138326596</v>
      </c>
      <c r="I48" s="12" t="n">
        <v>3.02378331483388</v>
      </c>
      <c r="J48" s="13" t="n">
        <v>1387</v>
      </c>
      <c r="K48" s="13" t="n">
        <v>3707</v>
      </c>
    </row>
    <row r="49" customFormat="false" ht="15" hidden="false" customHeight="false" outlineLevel="0" collapsed="false">
      <c r="B49" s="11"/>
      <c r="C49" s="11" t="s">
        <v>164</v>
      </c>
      <c r="D49" s="12" t="n">
        <v>41.4318195000732</v>
      </c>
      <c r="E49" s="12" t="n">
        <v>1.33389331837435</v>
      </c>
      <c r="F49" s="12" t="n">
        <v>38.8421277572813</v>
      </c>
      <c r="G49" s="12" t="n">
        <v>44.0697543195204</v>
      </c>
      <c r="H49" s="12" t="n">
        <v>3.21949007904902</v>
      </c>
      <c r="I49" s="12" t="n">
        <v>2.8787022764885</v>
      </c>
      <c r="J49" s="13" t="n">
        <v>1549</v>
      </c>
      <c r="K49" s="13" t="n">
        <v>3927</v>
      </c>
    </row>
    <row r="50" customFormat="false" ht="15" hidden="false" customHeight="false" outlineLevel="0" collapsed="false">
      <c r="B50" s="11"/>
      <c r="C50" s="11" t="s">
        <v>165</v>
      </c>
      <c r="D50" s="12" t="n">
        <v>47.7546478803499</v>
      </c>
      <c r="E50" s="12" t="n">
        <v>1.43844935276066</v>
      </c>
      <c r="F50" s="12" t="n">
        <v>44.9436442251583</v>
      </c>
      <c r="G50" s="12" t="n">
        <v>50.5799462959836</v>
      </c>
      <c r="H50" s="12" t="n">
        <v>3.01216617985483</v>
      </c>
      <c r="I50" s="12" t="n">
        <v>3.41599821115202</v>
      </c>
      <c r="J50" s="13" t="n">
        <v>1868</v>
      </c>
      <c r="K50" s="13" t="n">
        <v>4120</v>
      </c>
    </row>
    <row r="51" customFormat="false" ht="15" hidden="false" customHeight="false" outlineLevel="0" collapsed="false">
      <c r="B51" s="11"/>
      <c r="C51" s="11" t="s">
        <v>166</v>
      </c>
      <c r="D51" s="12" t="n">
        <v>58.8750962688319</v>
      </c>
      <c r="E51" s="12" t="n">
        <v>1.28328213871863</v>
      </c>
      <c r="F51" s="12" t="n">
        <v>56.3371751831442</v>
      </c>
      <c r="G51" s="12" t="n">
        <v>61.3666602081229</v>
      </c>
      <c r="H51" s="12" t="n">
        <v>2.17966885838961</v>
      </c>
      <c r="I51" s="12" t="n">
        <v>3.54904780611491</v>
      </c>
      <c r="J51" s="13" t="n">
        <v>3127</v>
      </c>
      <c r="K51" s="13" t="n">
        <v>5219</v>
      </c>
    </row>
    <row r="52" customFormat="false" ht="15" hidden="false" customHeight="true" outlineLevel="0" collapsed="false">
      <c r="B52" s="11" t="s">
        <v>167</v>
      </c>
      <c r="C52" s="11" t="s">
        <v>168</v>
      </c>
      <c r="D52" s="12" t="n">
        <v>49.005196033176</v>
      </c>
      <c r="E52" s="12" t="n">
        <v>0.789023357314902</v>
      </c>
      <c r="F52" s="12" t="n">
        <v>47.459469908802</v>
      </c>
      <c r="G52" s="12" t="n">
        <v>50.5528267380395</v>
      </c>
      <c r="H52" s="12" t="n">
        <v>1.61008101422702</v>
      </c>
      <c r="I52" s="12" t="n">
        <v>3.52482377082913</v>
      </c>
      <c r="J52" s="13" t="n">
        <v>6893</v>
      </c>
      <c r="K52" s="13" t="n">
        <v>14150</v>
      </c>
    </row>
    <row r="53" customFormat="false" ht="15" hidden="false" customHeight="false" outlineLevel="0" collapsed="false">
      <c r="B53" s="11"/>
      <c r="C53" s="11" t="s">
        <v>169</v>
      </c>
      <c r="D53" s="12" t="n">
        <v>38.3006651048138</v>
      </c>
      <c r="E53" s="12" t="n">
        <v>1.32214492951214</v>
      </c>
      <c r="F53" s="12" t="n">
        <v>35.7431897111336</v>
      </c>
      <c r="G53" s="12" t="n">
        <v>40.9245861551841</v>
      </c>
      <c r="H53" s="12" t="n">
        <v>3.45201558744201</v>
      </c>
      <c r="I53" s="12" t="n">
        <v>5.22838873501376</v>
      </c>
      <c r="J53" s="13" t="n">
        <v>2290</v>
      </c>
      <c r="K53" s="13" t="n">
        <v>7069</v>
      </c>
    </row>
    <row r="54" customFormat="false" ht="15" hidden="false" customHeight="true" outlineLevel="0" collapsed="false">
      <c r="B54" s="11" t="s">
        <v>170</v>
      </c>
      <c r="C54" s="11" t="s">
        <v>171</v>
      </c>
      <c r="D54" s="12" t="n">
        <v>48.9205951329189</v>
      </c>
      <c r="E54" s="12" t="n">
        <v>0.801769003080079</v>
      </c>
      <c r="F54" s="12" t="n">
        <v>47.3499648294278</v>
      </c>
      <c r="G54" s="12" t="n">
        <v>50.4933595348606</v>
      </c>
      <c r="H54" s="12" t="n">
        <v>1.63891915235627</v>
      </c>
      <c r="I54" s="12" t="n">
        <v>3.54006273809197</v>
      </c>
      <c r="J54" s="13" t="n">
        <v>6666</v>
      </c>
      <c r="K54" s="13" t="n">
        <v>13762</v>
      </c>
    </row>
    <row r="55" customFormat="false" ht="15" hidden="false" customHeight="false" outlineLevel="0" collapsed="false">
      <c r="B55" s="11"/>
      <c r="C55" s="11" t="s">
        <v>170</v>
      </c>
      <c r="D55" s="12" t="n">
        <v>39.9304849388612</v>
      </c>
      <c r="E55" s="12" t="n">
        <v>1.21627317349668</v>
      </c>
      <c r="F55" s="12" t="n">
        <v>37.5707514428911</v>
      </c>
      <c r="G55" s="12" t="n">
        <v>42.3379160501809</v>
      </c>
      <c r="H55" s="12" t="n">
        <v>3.04597646474606</v>
      </c>
      <c r="I55" s="12" t="n">
        <v>4.66873716102727</v>
      </c>
      <c r="J55" s="13" t="n">
        <v>2569</v>
      </c>
      <c r="K55" s="13" t="n">
        <v>7571</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197</v>
      </c>
      <c r="K2" s="9" t="str">
        <f aca="false">HYPERLINK("#'INDICE'!A1", "Índice")</f>
        <v>Índice</v>
      </c>
    </row>
    <row r="3" customFormat="false" ht="15" hidden="false" customHeight="false" outlineLevel="0" collapsed="false">
      <c r="B3" s="7" t="s">
        <v>109</v>
      </c>
      <c r="C3" s="8" t="s">
        <v>12</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17.4970303749596</v>
      </c>
      <c r="E9" s="12" t="n">
        <v>0.469739870031311</v>
      </c>
      <c r="F9" s="12" t="n">
        <v>16.5949560487033</v>
      </c>
      <c r="G9" s="12" t="n">
        <v>18.4373003601463</v>
      </c>
      <c r="H9" s="12" t="n">
        <v>2.68468340035328</v>
      </c>
      <c r="I9" s="12" t="n">
        <v>3.28990778963857</v>
      </c>
      <c r="J9" s="13" t="n">
        <v>3916</v>
      </c>
      <c r="K9" s="13" t="n">
        <v>21524</v>
      </c>
    </row>
    <row r="10" customFormat="false" ht="15" hidden="false" customHeight="true" outlineLevel="0" collapsed="false">
      <c r="B10" s="11" t="s">
        <v>127</v>
      </c>
      <c r="C10" s="11" t="s">
        <v>128</v>
      </c>
      <c r="D10" s="12" t="n">
        <v>15.3556488987932</v>
      </c>
      <c r="E10" s="12" t="n">
        <v>0.63329683661187</v>
      </c>
      <c r="F10" s="12" t="n">
        <v>14.1542122077924</v>
      </c>
      <c r="G10" s="12" t="n">
        <v>16.6392992347331</v>
      </c>
      <c r="H10" s="12" t="n">
        <v>4.12419456048934</v>
      </c>
      <c r="I10" s="12" t="n">
        <v>4.02709869683399</v>
      </c>
      <c r="J10" s="13" t="n">
        <v>1903</v>
      </c>
      <c r="K10" s="13" t="n">
        <v>13052</v>
      </c>
    </row>
    <row r="11" customFormat="false" ht="15" hidden="false" customHeight="false" outlineLevel="0" collapsed="false">
      <c r="B11" s="11"/>
      <c r="C11" s="11" t="s">
        <v>129</v>
      </c>
      <c r="D11" s="12" t="n">
        <v>21.3700331271783</v>
      </c>
      <c r="E11" s="12" t="n">
        <v>0.675213296582291</v>
      </c>
      <c r="F11" s="12" t="n">
        <v>20.0749334998057</v>
      </c>
      <c r="G11" s="12" t="n">
        <v>22.7249279536041</v>
      </c>
      <c r="H11" s="12" t="n">
        <v>3.15962681276127</v>
      </c>
      <c r="I11" s="12" t="n">
        <v>2.29838810667097</v>
      </c>
      <c r="J11" s="13" t="n">
        <v>2013</v>
      </c>
      <c r="K11" s="13" t="n">
        <v>8472</v>
      </c>
    </row>
    <row r="12" customFormat="false" ht="15" hidden="false" customHeight="true" outlineLevel="0" collapsed="false">
      <c r="B12" s="11" t="s">
        <v>130</v>
      </c>
      <c r="C12" s="11" t="s">
        <v>131</v>
      </c>
      <c r="D12" s="12" t="n">
        <v>21.6017809490172</v>
      </c>
      <c r="E12" s="12" t="n">
        <v>0.580154447217937</v>
      </c>
      <c r="F12" s="12" t="n">
        <v>20.485422020454</v>
      </c>
      <c r="G12" s="12" t="n">
        <v>22.7615613930933</v>
      </c>
      <c r="H12" s="12" t="n">
        <v>2.68567878077817</v>
      </c>
      <c r="I12" s="12" t="n">
        <v>2.13429938342903</v>
      </c>
      <c r="J12" s="13" t="n">
        <v>2305</v>
      </c>
      <c r="K12" s="13" t="n">
        <v>10740</v>
      </c>
    </row>
    <row r="13" customFormat="false" ht="15" hidden="false" customHeight="false" outlineLevel="0" collapsed="false">
      <c r="B13" s="11"/>
      <c r="C13" s="11" t="s">
        <v>132</v>
      </c>
      <c r="D13" s="12" t="n">
        <v>14.0117245480909</v>
      </c>
      <c r="E13" s="12" t="n">
        <v>0.763921126323635</v>
      </c>
      <c r="F13" s="12" t="n">
        <v>12.5782404838236</v>
      </c>
      <c r="G13" s="12" t="n">
        <v>15.5794623891568</v>
      </c>
      <c r="H13" s="12" t="n">
        <v>5.45201358834678</v>
      </c>
      <c r="I13" s="12" t="n">
        <v>3.111998243912</v>
      </c>
      <c r="J13" s="13" t="n">
        <v>851</v>
      </c>
      <c r="K13" s="13" t="n">
        <v>6426</v>
      </c>
    </row>
    <row r="14" customFormat="false" ht="15" hidden="false" customHeight="false" outlineLevel="0" collapsed="false">
      <c r="B14" s="11"/>
      <c r="C14" s="11" t="s">
        <v>133</v>
      </c>
      <c r="D14" s="12" t="n">
        <v>20.9920797723955</v>
      </c>
      <c r="E14" s="12" t="n">
        <v>0.962237522889086</v>
      </c>
      <c r="F14" s="12" t="n">
        <v>19.1640951342679</v>
      </c>
      <c r="G14" s="12" t="n">
        <v>22.9449358965358</v>
      </c>
      <c r="H14" s="12" t="n">
        <v>4.58381224405609</v>
      </c>
      <c r="I14" s="12" t="n">
        <v>2.43234984095094</v>
      </c>
      <c r="J14" s="13" t="n">
        <v>760</v>
      </c>
      <c r="K14" s="13" t="n">
        <v>4358</v>
      </c>
    </row>
    <row r="15" customFormat="false" ht="15" hidden="false" customHeight="true" outlineLevel="0" collapsed="false">
      <c r="B15" s="11" t="s">
        <v>134</v>
      </c>
      <c r="C15" s="11" t="s">
        <v>135</v>
      </c>
      <c r="D15" s="12" t="n">
        <v>23.5284112841502</v>
      </c>
      <c r="E15" s="12" t="n">
        <v>1.88348639493482</v>
      </c>
      <c r="F15" s="12" t="n">
        <v>20.0088982067523</v>
      </c>
      <c r="G15" s="12" t="n">
        <v>27.4545194518395</v>
      </c>
      <c r="H15" s="12" t="n">
        <v>8.00515756116361</v>
      </c>
      <c r="I15" s="12" t="n">
        <v>2.05644248409659</v>
      </c>
      <c r="J15" s="13" t="n">
        <v>233</v>
      </c>
      <c r="K15" s="13" t="n">
        <v>1044</v>
      </c>
    </row>
    <row r="16" customFormat="false" ht="15" hidden="false" customHeight="false" outlineLevel="0" collapsed="false">
      <c r="B16" s="11"/>
      <c r="C16" s="11" t="s">
        <v>136</v>
      </c>
      <c r="D16" s="12" t="n">
        <v>28.0607839281476</v>
      </c>
      <c r="E16" s="12" t="n">
        <v>2.73415309857287</v>
      </c>
      <c r="F16" s="12" t="n">
        <v>22.9683437157235</v>
      </c>
      <c r="G16" s="12" t="n">
        <v>33.7870715134933</v>
      </c>
      <c r="H16" s="12" t="n">
        <v>9.7436803817525</v>
      </c>
      <c r="I16" s="12" t="n">
        <v>3.05516103368342</v>
      </c>
      <c r="J16" s="13" t="n">
        <v>228</v>
      </c>
      <c r="K16" s="13" t="n">
        <v>826</v>
      </c>
    </row>
    <row r="17" customFormat="false" ht="15" hidden="false" customHeight="false" outlineLevel="0" collapsed="false">
      <c r="B17" s="11"/>
      <c r="C17" s="11" t="s">
        <v>137</v>
      </c>
      <c r="D17" s="12" t="n">
        <v>23.0064165321032</v>
      </c>
      <c r="E17" s="12" t="n">
        <v>1.9416684878202</v>
      </c>
      <c r="F17" s="12" t="n">
        <v>19.3821030373372</v>
      </c>
      <c r="G17" s="12" t="n">
        <v>27.0807937598471</v>
      </c>
      <c r="H17" s="12" t="n">
        <v>8.43968240386674</v>
      </c>
      <c r="I17" s="12" t="n">
        <v>1.76654516456616</v>
      </c>
      <c r="J17" s="13" t="n">
        <v>204</v>
      </c>
      <c r="K17" s="13" t="n">
        <v>831</v>
      </c>
    </row>
    <row r="18" customFormat="false" ht="15" hidden="false" customHeight="false" outlineLevel="0" collapsed="false">
      <c r="B18" s="11"/>
      <c r="C18" s="11" t="s">
        <v>138</v>
      </c>
      <c r="D18" s="12" t="n">
        <v>22.9628368253748</v>
      </c>
      <c r="E18" s="12" t="n">
        <v>1.89975326030674</v>
      </c>
      <c r="F18" s="12" t="n">
        <v>19.4002186358776</v>
      </c>
      <c r="G18" s="12" t="n">
        <v>26.9608447971602</v>
      </c>
      <c r="H18" s="12" t="n">
        <v>8.27316448204449</v>
      </c>
      <c r="I18" s="12" t="n">
        <v>1.31999673222219</v>
      </c>
      <c r="J18" s="13" t="n">
        <v>150</v>
      </c>
      <c r="K18" s="13" t="n">
        <v>648</v>
      </c>
    </row>
    <row r="19" customFormat="false" ht="15" hidden="false" customHeight="false" outlineLevel="0" collapsed="false">
      <c r="B19" s="11"/>
      <c r="C19" s="11" t="s">
        <v>139</v>
      </c>
      <c r="D19" s="12" t="n">
        <v>26.5399032848451</v>
      </c>
      <c r="E19" s="12" t="n">
        <v>2.11854318554118</v>
      </c>
      <c r="F19" s="12" t="n">
        <v>22.5299120559107</v>
      </c>
      <c r="G19" s="12" t="n">
        <v>30.9782164613022</v>
      </c>
      <c r="H19" s="12" t="n">
        <v>7.98248268956924</v>
      </c>
      <c r="I19" s="12" t="n">
        <v>1.2316224397044</v>
      </c>
      <c r="J19" s="13" t="n">
        <v>140</v>
      </c>
      <c r="K19" s="13" t="n">
        <v>536</v>
      </c>
    </row>
    <row r="20" customFormat="false" ht="15" hidden="false" customHeight="false" outlineLevel="0" collapsed="false">
      <c r="B20" s="11"/>
      <c r="C20" s="11" t="s">
        <v>140</v>
      </c>
      <c r="D20" s="12" t="n">
        <v>33.5016771266315</v>
      </c>
      <c r="E20" s="12" t="n">
        <v>2.3298584697693</v>
      </c>
      <c r="F20" s="12" t="n">
        <v>29.0487635831484</v>
      </c>
      <c r="G20" s="12" t="n">
        <v>38.2690123683316</v>
      </c>
      <c r="H20" s="12" t="n">
        <v>6.95445323815513</v>
      </c>
      <c r="I20" s="12" t="n">
        <v>1.94926922417424</v>
      </c>
      <c r="J20" s="13" t="n">
        <v>265</v>
      </c>
      <c r="K20" s="13" t="n">
        <v>801</v>
      </c>
    </row>
    <row r="21" customFormat="false" ht="15" hidden="false" customHeight="false" outlineLevel="0" collapsed="false">
      <c r="B21" s="11"/>
      <c r="C21" s="11" t="s">
        <v>141</v>
      </c>
      <c r="D21" s="12" t="n">
        <v>8.97392557997514</v>
      </c>
      <c r="E21" s="12" t="n">
        <v>1.03170131640613</v>
      </c>
      <c r="F21" s="12" t="n">
        <v>7.13578875441242</v>
      </c>
      <c r="G21" s="12" t="n">
        <v>11.2283050104139</v>
      </c>
      <c r="H21" s="12" t="n">
        <v>11.4966555852471</v>
      </c>
      <c r="I21" s="12" t="n">
        <v>1.88290122945196</v>
      </c>
      <c r="J21" s="13" t="n">
        <v>135</v>
      </c>
      <c r="K21" s="13" t="n">
        <v>1446</v>
      </c>
    </row>
    <row r="22" customFormat="false" ht="15" hidden="false" customHeight="false" outlineLevel="0" collapsed="false">
      <c r="B22" s="11"/>
      <c r="C22" s="11" t="s">
        <v>142</v>
      </c>
      <c r="D22" s="12" t="n">
        <v>11.667804572009</v>
      </c>
      <c r="E22" s="12" t="n">
        <v>1.18384647931958</v>
      </c>
      <c r="F22" s="12" t="n">
        <v>9.52254366271134</v>
      </c>
      <c r="G22" s="12" t="n">
        <v>14.2203959929835</v>
      </c>
      <c r="H22" s="12" t="n">
        <v>10.1462659235793</v>
      </c>
      <c r="I22" s="12" t="n">
        <v>1.52844182740116</v>
      </c>
      <c r="J22" s="13" t="n">
        <v>118</v>
      </c>
      <c r="K22" s="13" t="n">
        <v>1125</v>
      </c>
    </row>
    <row r="23" customFormat="false" ht="15" hidden="false" customHeight="false" outlineLevel="0" collapsed="false">
      <c r="B23" s="11"/>
      <c r="C23" s="11" t="s">
        <v>143</v>
      </c>
      <c r="D23" s="12" t="n">
        <v>12.5752221715317</v>
      </c>
      <c r="E23" s="12" t="n">
        <v>1.35282813052877</v>
      </c>
      <c r="F23" s="12" t="n">
        <v>10.1354918973486</v>
      </c>
      <c r="G23" s="12" t="n">
        <v>15.5009240695529</v>
      </c>
      <c r="H23" s="12" t="n">
        <v>10.7578865174356</v>
      </c>
      <c r="I23" s="12" t="n">
        <v>1.87777756676474</v>
      </c>
      <c r="J23" s="13" t="n">
        <v>118</v>
      </c>
      <c r="K23" s="13" t="n">
        <v>1129</v>
      </c>
    </row>
    <row r="24" customFormat="false" ht="15" hidden="false" customHeight="false" outlineLevel="0" collapsed="false">
      <c r="B24" s="11"/>
      <c r="C24" s="11" t="s">
        <v>144</v>
      </c>
      <c r="D24" s="12" t="n">
        <v>18.4997093677936</v>
      </c>
      <c r="E24" s="12" t="n">
        <v>1.81911433914647</v>
      </c>
      <c r="F24" s="12" t="n">
        <v>15.1478461270286</v>
      </c>
      <c r="G24" s="12" t="n">
        <v>22.3974859763125</v>
      </c>
      <c r="H24" s="12" t="n">
        <v>9.83320496003785</v>
      </c>
      <c r="I24" s="12" t="n">
        <v>1.37614270457151</v>
      </c>
      <c r="J24" s="13" t="n">
        <v>116</v>
      </c>
      <c r="K24" s="13" t="n">
        <v>628</v>
      </c>
    </row>
    <row r="25" customFormat="false" ht="15" hidden="false" customHeight="false" outlineLevel="0" collapsed="false">
      <c r="B25" s="11"/>
      <c r="C25" s="11" t="s">
        <v>145</v>
      </c>
      <c r="D25" s="12" t="n">
        <v>16.2118708718078</v>
      </c>
      <c r="E25" s="12" t="n">
        <v>1.71568604033314</v>
      </c>
      <c r="F25" s="12" t="n">
        <v>13.0844336631431</v>
      </c>
      <c r="G25" s="12" t="n">
        <v>19.9155431117013</v>
      </c>
      <c r="H25" s="12" t="n">
        <v>10.5828997399473</v>
      </c>
      <c r="I25" s="12" t="n">
        <v>1.5689119547401</v>
      </c>
      <c r="J25" s="13" t="n">
        <v>125</v>
      </c>
      <c r="K25" s="13" t="n">
        <v>725</v>
      </c>
    </row>
    <row r="26" customFormat="false" ht="15" hidden="false" customHeight="false" outlineLevel="0" collapsed="false">
      <c r="B26" s="11"/>
      <c r="C26" s="11" t="s">
        <v>146</v>
      </c>
      <c r="D26" s="12" t="n">
        <v>13.3456768459386</v>
      </c>
      <c r="E26" s="12" t="n">
        <v>1.57164246367691</v>
      </c>
      <c r="F26" s="12" t="n">
        <v>10.5241743086713</v>
      </c>
      <c r="G26" s="12" t="n">
        <v>16.7817420989949</v>
      </c>
      <c r="H26" s="12" t="n">
        <v>11.7764163018468</v>
      </c>
      <c r="I26" s="12" t="n">
        <v>1.74928499754763</v>
      </c>
      <c r="J26" s="13" t="n">
        <v>106</v>
      </c>
      <c r="K26" s="13" t="n">
        <v>820</v>
      </c>
    </row>
    <row r="27" customFormat="false" ht="15" hidden="false" customHeight="false" outlineLevel="0" collapsed="false">
      <c r="B27" s="11"/>
      <c r="C27" s="11" t="s">
        <v>147</v>
      </c>
      <c r="D27" s="12" t="n">
        <v>17.7022421324524</v>
      </c>
      <c r="E27" s="12" t="n">
        <v>1.85139263952541</v>
      </c>
      <c r="F27" s="12" t="n">
        <v>14.3348368726185</v>
      </c>
      <c r="G27" s="12" t="n">
        <v>21.6606701878684</v>
      </c>
      <c r="H27" s="12" t="n">
        <v>10.4585205968422</v>
      </c>
      <c r="I27" s="12" t="n">
        <v>2.77862976143491</v>
      </c>
      <c r="J27" s="13" t="n">
        <v>186</v>
      </c>
      <c r="K27" s="13" t="n">
        <v>1182</v>
      </c>
    </row>
    <row r="28" customFormat="false" ht="15" hidden="false" customHeight="false" outlineLevel="0" collapsed="false">
      <c r="B28" s="11"/>
      <c r="C28" s="11" t="s">
        <v>148</v>
      </c>
      <c r="D28" s="12" t="n">
        <v>24.4810347558397</v>
      </c>
      <c r="E28" s="12" t="n">
        <v>2.66649998518007</v>
      </c>
      <c r="F28" s="12" t="n">
        <v>19.5533170394956</v>
      </c>
      <c r="G28" s="12" t="n">
        <v>30.1846477859306</v>
      </c>
      <c r="H28" s="12" t="n">
        <v>10.8921048957867</v>
      </c>
      <c r="I28" s="12" t="n">
        <v>2.02678641804779</v>
      </c>
      <c r="J28" s="13" t="n">
        <v>107</v>
      </c>
      <c r="K28" s="13" t="n">
        <v>528</v>
      </c>
    </row>
    <row r="29" customFormat="false" ht="15" hidden="false" customHeight="false" outlineLevel="0" collapsed="false">
      <c r="B29" s="11"/>
      <c r="C29" s="11" t="s">
        <v>149</v>
      </c>
      <c r="D29" s="12" t="n">
        <v>19.7776813749912</v>
      </c>
      <c r="E29" s="12" t="n">
        <v>2.14771551284408</v>
      </c>
      <c r="F29" s="12" t="n">
        <v>15.8544995809927</v>
      </c>
      <c r="G29" s="12" t="n">
        <v>24.3902602278129</v>
      </c>
      <c r="H29" s="12" t="n">
        <v>10.8592886705104</v>
      </c>
      <c r="I29" s="12" t="n">
        <v>2.29091586371909</v>
      </c>
      <c r="J29" s="13" t="n">
        <v>134</v>
      </c>
      <c r="K29" s="13" t="n">
        <v>789</v>
      </c>
    </row>
    <row r="30" customFormat="false" ht="15" hidden="false" customHeight="false" outlineLevel="0" collapsed="false">
      <c r="B30" s="11"/>
      <c r="C30" s="11" t="s">
        <v>150</v>
      </c>
      <c r="D30" s="12" t="n">
        <v>29.4787297956166</v>
      </c>
      <c r="E30" s="12" t="n">
        <v>2.97315039669498</v>
      </c>
      <c r="F30" s="12" t="n">
        <v>23.9207581145282</v>
      </c>
      <c r="G30" s="12" t="n">
        <v>35.7217412786082</v>
      </c>
      <c r="H30" s="12" t="n">
        <v>10.0857479861194</v>
      </c>
      <c r="I30" s="12" t="n">
        <v>2.91694996992426</v>
      </c>
      <c r="J30" s="13" t="n">
        <v>162</v>
      </c>
      <c r="K30" s="13" t="n">
        <v>687</v>
      </c>
    </row>
    <row r="31" customFormat="false" ht="15" hidden="false" customHeight="false" outlineLevel="0" collapsed="false">
      <c r="B31" s="11"/>
      <c r="C31" s="11" t="s">
        <v>151</v>
      </c>
      <c r="D31" s="12" t="n">
        <v>19.4122196606042</v>
      </c>
      <c r="E31" s="12" t="n">
        <v>1.13240605896545</v>
      </c>
      <c r="F31" s="12" t="n">
        <v>17.2802251847798</v>
      </c>
      <c r="G31" s="12" t="n">
        <v>21.7381296459251</v>
      </c>
      <c r="H31" s="12" t="n">
        <v>5.83347025102744</v>
      </c>
      <c r="I31" s="12" t="n">
        <v>1.75089953024258</v>
      </c>
      <c r="J31" s="13" t="n">
        <v>391</v>
      </c>
      <c r="K31" s="13" t="n">
        <v>2137</v>
      </c>
    </row>
    <row r="32" customFormat="false" ht="15" hidden="false" customHeight="false" outlineLevel="0" collapsed="false">
      <c r="B32" s="11"/>
      <c r="C32" s="11" t="s">
        <v>152</v>
      </c>
      <c r="D32" s="12" t="n">
        <v>24.952885164443</v>
      </c>
      <c r="E32" s="12" t="n">
        <v>1.50417874538626</v>
      </c>
      <c r="F32" s="12" t="n">
        <v>22.1019312081995</v>
      </c>
      <c r="G32" s="12" t="n">
        <v>28.0392170647796</v>
      </c>
      <c r="H32" s="12" t="n">
        <v>6.02807545289259</v>
      </c>
      <c r="I32" s="12" t="n">
        <v>1.57551201020668</v>
      </c>
      <c r="J32" s="13" t="n">
        <v>306</v>
      </c>
      <c r="K32" s="13" t="n">
        <v>1305</v>
      </c>
    </row>
    <row r="33" customFormat="false" ht="15" hidden="false" customHeight="false" outlineLevel="0" collapsed="false">
      <c r="B33" s="11"/>
      <c r="C33" s="11" t="s">
        <v>153</v>
      </c>
      <c r="D33" s="12" t="n">
        <v>17.2201019982046</v>
      </c>
      <c r="E33" s="12" t="n">
        <v>1.57913557460627</v>
      </c>
      <c r="F33" s="12" t="n">
        <v>14.3092568330961</v>
      </c>
      <c r="G33" s="12" t="n">
        <v>20.5808659193109</v>
      </c>
      <c r="H33" s="12" t="n">
        <v>9.17030325819741</v>
      </c>
      <c r="I33" s="12" t="n">
        <v>1.49045141287224</v>
      </c>
      <c r="J33" s="13" t="n">
        <v>135</v>
      </c>
      <c r="K33" s="13" t="n">
        <v>853</v>
      </c>
    </row>
    <row r="34" customFormat="false" ht="15" hidden="false" customHeight="false" outlineLevel="0" collapsed="false">
      <c r="B34" s="11"/>
      <c r="C34" s="11" t="s">
        <v>154</v>
      </c>
      <c r="D34" s="12" t="n">
        <v>17.1122765233166</v>
      </c>
      <c r="E34" s="12" t="n">
        <v>2.30698154656222</v>
      </c>
      <c r="F34" s="12" t="n">
        <v>13.0113560859034</v>
      </c>
      <c r="G34" s="12" t="n">
        <v>22.1762181442014</v>
      </c>
      <c r="H34" s="12" t="n">
        <v>13.4814414868694</v>
      </c>
      <c r="I34" s="12" t="n">
        <v>3.42203997277679</v>
      </c>
      <c r="J34" s="13" t="n">
        <v>125</v>
      </c>
      <c r="K34" s="13" t="n">
        <v>913</v>
      </c>
    </row>
    <row r="35" customFormat="false" ht="15" hidden="false" customHeight="false" outlineLevel="0" collapsed="false">
      <c r="B35" s="11"/>
      <c r="C35" s="11" t="s">
        <v>155</v>
      </c>
      <c r="D35" s="12" t="n">
        <v>18.6178154541478</v>
      </c>
      <c r="E35" s="12" t="n">
        <v>1.60942009568022</v>
      </c>
      <c r="F35" s="12" t="n">
        <v>15.6147597513041</v>
      </c>
      <c r="G35" s="12" t="n">
        <v>22.047525192239</v>
      </c>
      <c r="H35" s="12" t="n">
        <v>8.64451632171305</v>
      </c>
      <c r="I35" s="12" t="n">
        <v>1.00350346445504</v>
      </c>
      <c r="J35" s="13" t="n">
        <v>97</v>
      </c>
      <c r="K35" s="13" t="n">
        <v>588</v>
      </c>
    </row>
    <row r="36" customFormat="false" ht="15" hidden="false" customHeight="false" outlineLevel="0" collapsed="false">
      <c r="B36" s="11"/>
      <c r="C36" s="11" t="s">
        <v>156</v>
      </c>
      <c r="D36" s="12" t="n">
        <v>12.599104378175</v>
      </c>
      <c r="E36" s="12" t="n">
        <v>1.07633209345447</v>
      </c>
      <c r="F36" s="12" t="n">
        <v>10.6223942351844</v>
      </c>
      <c r="G36" s="12" t="n">
        <v>14.8824081500107</v>
      </c>
      <c r="H36" s="12" t="n">
        <v>8.54292544253361</v>
      </c>
      <c r="I36" s="12" t="n">
        <v>1.32348085778151</v>
      </c>
      <c r="J36" s="13" t="n">
        <v>147</v>
      </c>
      <c r="K36" s="13" t="n">
        <v>1259</v>
      </c>
    </row>
    <row r="37" customFormat="false" ht="15" hidden="false" customHeight="false" outlineLevel="0" collapsed="false">
      <c r="B37" s="11"/>
      <c r="C37" s="11" t="s">
        <v>157</v>
      </c>
      <c r="D37" s="12" t="n">
        <v>27.5168105074252</v>
      </c>
      <c r="E37" s="12" t="n">
        <v>2.09976927679262</v>
      </c>
      <c r="F37" s="12" t="n">
        <v>23.5399975922153</v>
      </c>
      <c r="G37" s="12" t="n">
        <v>31.885291463138</v>
      </c>
      <c r="H37" s="12" t="n">
        <v>7.6308599654964</v>
      </c>
      <c r="I37" s="12" t="n">
        <v>1.59825496657358</v>
      </c>
      <c r="J37" s="13" t="n">
        <v>188</v>
      </c>
      <c r="K37" s="13" t="n">
        <v>724</v>
      </c>
    </row>
    <row r="38" customFormat="false" ht="15" hidden="false" customHeight="true" outlineLevel="0" collapsed="false">
      <c r="B38" s="11" t="s">
        <v>158</v>
      </c>
      <c r="C38" s="11" t="s">
        <v>159</v>
      </c>
      <c r="D38" s="12" t="n">
        <v>20.3002404963434</v>
      </c>
      <c r="E38" s="12" t="n">
        <v>0.714487722798288</v>
      </c>
      <c r="F38" s="12" t="n">
        <v>18.9345566288765</v>
      </c>
      <c r="G38" s="12" t="n">
        <v>21.7380126990686</v>
      </c>
      <c r="H38" s="12" t="n">
        <v>3.51960225755447</v>
      </c>
      <c r="I38" s="12" t="n">
        <v>3.51966169696259</v>
      </c>
      <c r="J38" s="13" t="n">
        <v>2276</v>
      </c>
      <c r="K38" s="13" t="n">
        <v>11156</v>
      </c>
    </row>
    <row r="39" customFormat="false" ht="15" hidden="false" customHeight="false" outlineLevel="0" collapsed="false">
      <c r="B39" s="11"/>
      <c r="C39" s="11" t="s">
        <v>160</v>
      </c>
      <c r="D39" s="12" t="n">
        <v>15.1345977883623</v>
      </c>
      <c r="E39" s="12" t="n">
        <v>0.617183126528676</v>
      </c>
      <c r="F39" s="12" t="n">
        <v>13.9631713952811</v>
      </c>
      <c r="G39" s="12" t="n">
        <v>16.3855833859723</v>
      </c>
      <c r="H39" s="12" t="n">
        <v>4.07796186696985</v>
      </c>
      <c r="I39" s="12" t="n">
        <v>3.07453632997605</v>
      </c>
      <c r="J39" s="13" t="n">
        <v>1640</v>
      </c>
      <c r="K39" s="13" t="n">
        <v>10368</v>
      </c>
    </row>
    <row r="40" customFormat="false" ht="15" hidden="false" customHeight="true" outlineLevel="0" collapsed="false">
      <c r="B40" s="11" t="s">
        <v>182</v>
      </c>
      <c r="C40" s="11" t="s">
        <v>183</v>
      </c>
      <c r="D40" s="12" t="n">
        <v>18.6304379144396</v>
      </c>
      <c r="E40" s="12" t="n">
        <v>0.656091424990522</v>
      </c>
      <c r="F40" s="12" t="n">
        <v>17.3780343447761</v>
      </c>
      <c r="G40" s="12" t="n">
        <v>19.9513046053793</v>
      </c>
      <c r="H40" s="12" t="n">
        <v>3.52161032394207</v>
      </c>
      <c r="I40" s="12" t="n">
        <v>3.08882096103095</v>
      </c>
      <c r="J40" s="13" t="n">
        <v>2097</v>
      </c>
      <c r="K40" s="13" t="n">
        <v>10879</v>
      </c>
    </row>
    <row r="41" customFormat="false" ht="15" hidden="false" customHeight="false" outlineLevel="0" collapsed="false">
      <c r="B41" s="11"/>
      <c r="C41" s="11" t="s">
        <v>184</v>
      </c>
      <c r="D41" s="12" t="n">
        <v>16.3613401945395</v>
      </c>
      <c r="E41" s="12" t="n">
        <v>0.576237553408437</v>
      </c>
      <c r="F41" s="12" t="n">
        <v>15.2625686702892</v>
      </c>
      <c r="G41" s="12" t="n">
        <v>17.5228561697601</v>
      </c>
      <c r="H41" s="12" t="n">
        <v>3.5219459198138</v>
      </c>
      <c r="I41" s="12" t="n">
        <v>2.58274804510805</v>
      </c>
      <c r="J41" s="13" t="n">
        <v>1819</v>
      </c>
      <c r="K41" s="13" t="n">
        <v>10645</v>
      </c>
    </row>
    <row r="42" customFormat="false" ht="15" hidden="false" customHeight="true" outlineLevel="0" collapsed="false">
      <c r="B42" s="11" t="s">
        <v>185</v>
      </c>
      <c r="C42" s="11" t="s">
        <v>186</v>
      </c>
      <c r="D42" s="12" t="n">
        <v>37.9300891642075</v>
      </c>
      <c r="E42" s="12" t="n">
        <v>1.37670351637053</v>
      </c>
      <c r="F42" s="12" t="n">
        <v>35.267794825897</v>
      </c>
      <c r="G42" s="12" t="n">
        <v>40.6670973740045</v>
      </c>
      <c r="H42" s="12" t="n">
        <v>3.62958154516982</v>
      </c>
      <c r="I42" s="12" t="n">
        <v>2.05606457833474</v>
      </c>
      <c r="J42" s="13" t="n">
        <v>912</v>
      </c>
      <c r="K42" s="13" t="n">
        <v>2555</v>
      </c>
    </row>
    <row r="43" customFormat="false" ht="15" hidden="false" customHeight="false" outlineLevel="0" collapsed="false">
      <c r="B43" s="11"/>
      <c r="C43" s="11" t="s">
        <v>187</v>
      </c>
      <c r="D43" s="12" t="n">
        <v>10.7934294925179</v>
      </c>
      <c r="E43" s="12" t="n">
        <v>1.5079154827215</v>
      </c>
      <c r="F43" s="12" t="n">
        <v>8.16886744731497</v>
      </c>
      <c r="G43" s="12" t="n">
        <v>14.1314702663454</v>
      </c>
      <c r="H43" s="12" t="n">
        <v>13.9706798823007</v>
      </c>
      <c r="I43" s="12" t="n">
        <v>2.00732005764596</v>
      </c>
      <c r="J43" s="13" t="n">
        <v>87</v>
      </c>
      <c r="K43" s="13" t="n">
        <v>851</v>
      </c>
    </row>
    <row r="44" customFormat="false" ht="15" hidden="false" customHeight="false" outlineLevel="0" collapsed="false">
      <c r="B44" s="11"/>
      <c r="C44" s="11" t="s">
        <v>188</v>
      </c>
      <c r="D44" s="12" t="n">
        <v>11.7761943127106</v>
      </c>
      <c r="E44" s="12" t="n">
        <v>1.98045455668105</v>
      </c>
      <c r="F44" s="12" t="n">
        <v>8.40396410874561</v>
      </c>
      <c r="G44" s="12" t="n">
        <v>16.2613562001843</v>
      </c>
      <c r="H44" s="12" t="n">
        <v>16.8174412215962</v>
      </c>
      <c r="I44" s="12" t="n">
        <v>2.34816925163159</v>
      </c>
      <c r="J44" s="13" t="n">
        <v>79</v>
      </c>
      <c r="K44" s="13" t="n">
        <v>623</v>
      </c>
    </row>
    <row r="45" customFormat="false" ht="15" hidden="false" customHeight="false" outlineLevel="0" collapsed="false">
      <c r="B45" s="11"/>
      <c r="C45" s="11" t="s">
        <v>189</v>
      </c>
      <c r="D45" s="12" t="n">
        <v>16.3677649157175</v>
      </c>
      <c r="E45" s="12" t="n">
        <v>0.542115630160736</v>
      </c>
      <c r="F45" s="12" t="n">
        <v>15.3323048590219</v>
      </c>
      <c r="G45" s="12" t="n">
        <v>17.4587346488555</v>
      </c>
      <c r="H45" s="12" t="n">
        <v>3.3120932085245</v>
      </c>
      <c r="I45" s="12" t="n">
        <v>3.67857434885903</v>
      </c>
      <c r="J45" s="13" t="n">
        <v>2785</v>
      </c>
      <c r="K45" s="13" t="n">
        <v>17135</v>
      </c>
    </row>
    <row r="46" customFormat="false" ht="15" hidden="false" customHeight="false" outlineLevel="0" collapsed="false">
      <c r="B46" s="11"/>
      <c r="C46" s="11" t="s">
        <v>190</v>
      </c>
      <c r="D46" s="12" t="n">
        <v>14.4991823981784</v>
      </c>
      <c r="E46" s="12" t="n">
        <v>3.27544706259394</v>
      </c>
      <c r="F46" s="12" t="n">
        <v>9.16424858034292</v>
      </c>
      <c r="G46" s="12" t="n">
        <v>22.1814358960589</v>
      </c>
      <c r="H46" s="12" t="n">
        <v>22.5905638859019</v>
      </c>
      <c r="I46" s="12" t="n">
        <v>3.10686109830686</v>
      </c>
      <c r="J46" s="13" t="n">
        <v>53</v>
      </c>
      <c r="K46" s="13" t="n">
        <v>360</v>
      </c>
    </row>
    <row r="47" customFormat="false" ht="15" hidden="false" customHeight="true" outlineLevel="0" collapsed="false">
      <c r="B47" s="11" t="s">
        <v>161</v>
      </c>
      <c r="C47" s="11" t="s">
        <v>162</v>
      </c>
      <c r="D47" s="12" t="n">
        <v>21.4659623990947</v>
      </c>
      <c r="E47" s="12" t="n">
        <v>1.02551755002487</v>
      </c>
      <c r="F47" s="12" t="n">
        <v>19.522904141958</v>
      </c>
      <c r="G47" s="12" t="n">
        <v>23.5458268595623</v>
      </c>
      <c r="H47" s="12" t="n">
        <v>4.77741240275403</v>
      </c>
      <c r="I47" s="12" t="n">
        <v>2.71373327974619</v>
      </c>
      <c r="J47" s="13" t="n">
        <v>1038</v>
      </c>
      <c r="K47" s="13" t="n">
        <v>4351</v>
      </c>
    </row>
    <row r="48" customFormat="false" ht="15" hidden="false" customHeight="false" outlineLevel="0" collapsed="false">
      <c r="B48" s="11"/>
      <c r="C48" s="11" t="s">
        <v>163</v>
      </c>
      <c r="D48" s="12" t="n">
        <v>21.275564232832</v>
      </c>
      <c r="E48" s="12" t="n">
        <v>1.16825705110878</v>
      </c>
      <c r="F48" s="12" t="n">
        <v>19.0741379138713</v>
      </c>
      <c r="G48" s="12" t="n">
        <v>23.6567932387716</v>
      </c>
      <c r="H48" s="12" t="n">
        <v>5.4910743532994</v>
      </c>
      <c r="I48" s="12" t="n">
        <v>3.07530415175639</v>
      </c>
      <c r="J48" s="13" t="n">
        <v>845</v>
      </c>
      <c r="K48" s="13" t="n">
        <v>3775</v>
      </c>
    </row>
    <row r="49" customFormat="false" ht="15" hidden="false" customHeight="false" outlineLevel="0" collapsed="false">
      <c r="B49" s="11"/>
      <c r="C49" s="11" t="s">
        <v>164</v>
      </c>
      <c r="D49" s="12" t="n">
        <v>16.4233018228994</v>
      </c>
      <c r="E49" s="12" t="n">
        <v>0.978721282416345</v>
      </c>
      <c r="F49" s="12" t="n">
        <v>14.592731702847</v>
      </c>
      <c r="G49" s="12" t="n">
        <v>18.4339426931386</v>
      </c>
      <c r="H49" s="12" t="n">
        <v>5.95934540429436</v>
      </c>
      <c r="I49" s="12" t="n">
        <v>2.76634299221591</v>
      </c>
      <c r="J49" s="13" t="n">
        <v>720</v>
      </c>
      <c r="K49" s="13" t="n">
        <v>3965</v>
      </c>
    </row>
    <row r="50" customFormat="false" ht="15" hidden="false" customHeight="false" outlineLevel="0" collapsed="false">
      <c r="B50" s="11"/>
      <c r="C50" s="11" t="s">
        <v>165</v>
      </c>
      <c r="D50" s="12" t="n">
        <v>16.1519188177266</v>
      </c>
      <c r="E50" s="12" t="n">
        <v>0.917134769225667</v>
      </c>
      <c r="F50" s="12" t="n">
        <v>14.4330263505408</v>
      </c>
      <c r="G50" s="12" t="n">
        <v>18.0323810614822</v>
      </c>
      <c r="H50" s="12" t="n">
        <v>5.67817842310549</v>
      </c>
      <c r="I50" s="12" t="n">
        <v>2.5824596810162</v>
      </c>
      <c r="J50" s="13" t="n">
        <v>666</v>
      </c>
      <c r="K50" s="13" t="n">
        <v>4159</v>
      </c>
    </row>
    <row r="51" customFormat="false" ht="15" hidden="false" customHeight="false" outlineLevel="0" collapsed="false">
      <c r="B51" s="11"/>
      <c r="C51" s="11" t="s">
        <v>166</v>
      </c>
      <c r="D51" s="12" t="n">
        <v>12.0477807165282</v>
      </c>
      <c r="E51" s="12" t="n">
        <v>0.763735722174784</v>
      </c>
      <c r="F51" s="12" t="n">
        <v>10.6284549886452</v>
      </c>
      <c r="G51" s="12" t="n">
        <v>13.6277420642168</v>
      </c>
      <c r="H51" s="12" t="n">
        <v>6.33922329883566</v>
      </c>
      <c r="I51" s="12" t="n">
        <v>2.84537089020832</v>
      </c>
      <c r="J51" s="13" t="n">
        <v>622</v>
      </c>
      <c r="K51" s="13" t="n">
        <v>5170</v>
      </c>
    </row>
    <row r="52" customFormat="false" ht="15" hidden="false" customHeight="true" outlineLevel="0" collapsed="false">
      <c r="B52" s="11" t="s">
        <v>167</v>
      </c>
      <c r="C52" s="11" t="s">
        <v>168</v>
      </c>
      <c r="D52" s="12" t="n">
        <v>15.1560482769391</v>
      </c>
      <c r="E52" s="12" t="n">
        <v>0.51834285146677</v>
      </c>
      <c r="F52" s="12" t="n">
        <v>14.167391198702</v>
      </c>
      <c r="G52" s="12" t="n">
        <v>16.2006756524605</v>
      </c>
      <c r="H52" s="12" t="n">
        <v>3.42003959076497</v>
      </c>
      <c r="I52" s="12" t="n">
        <v>2.96448009522586</v>
      </c>
      <c r="J52" s="13" t="n">
        <v>2188</v>
      </c>
      <c r="K52" s="13" t="n">
        <v>14189</v>
      </c>
    </row>
    <row r="53" customFormat="false" ht="15" hidden="false" customHeight="false" outlineLevel="0" collapsed="false">
      <c r="B53" s="11"/>
      <c r="C53" s="11" t="s">
        <v>169</v>
      </c>
      <c r="D53" s="12" t="n">
        <v>21.7143704855299</v>
      </c>
      <c r="E53" s="12" t="n">
        <v>0.83783750629355</v>
      </c>
      <c r="F53" s="12" t="n">
        <v>20.1162268381241</v>
      </c>
      <c r="G53" s="12" t="n">
        <v>23.4022844309402</v>
      </c>
      <c r="H53" s="12" t="n">
        <v>3.85844713689431</v>
      </c>
      <c r="I53" s="12" t="n">
        <v>2.98557923518613</v>
      </c>
      <c r="J53" s="13" t="n">
        <v>1703</v>
      </c>
      <c r="K53" s="13" t="n">
        <v>7231</v>
      </c>
    </row>
    <row r="54" customFormat="false" ht="15" hidden="false" customHeight="true" outlineLevel="0" collapsed="false">
      <c r="B54" s="11" t="s">
        <v>170</v>
      </c>
      <c r="C54" s="11" t="s">
        <v>171</v>
      </c>
      <c r="D54" s="12" t="n">
        <v>15.1699468038416</v>
      </c>
      <c r="E54" s="12" t="n">
        <v>0.561159797716411</v>
      </c>
      <c r="F54" s="12" t="n">
        <v>14.1020098538819</v>
      </c>
      <c r="G54" s="12" t="n">
        <v>16.3034080916891</v>
      </c>
      <c r="H54" s="12" t="n">
        <v>3.69915468374815</v>
      </c>
      <c r="I54" s="12" t="n">
        <v>3.38130612457748</v>
      </c>
      <c r="J54" s="13" t="n">
        <v>2126</v>
      </c>
      <c r="K54" s="13" t="n">
        <v>13819</v>
      </c>
    </row>
    <row r="55" customFormat="false" ht="15" hidden="false" customHeight="false" outlineLevel="0" collapsed="false">
      <c r="B55" s="11"/>
      <c r="C55" s="11" t="s">
        <v>170</v>
      </c>
      <c r="D55" s="12" t="n">
        <v>20.946974509789</v>
      </c>
      <c r="E55" s="12" t="n">
        <v>0.827645013192365</v>
      </c>
      <c r="F55" s="12" t="n">
        <v>19.3700106122362</v>
      </c>
      <c r="G55" s="12" t="n">
        <v>22.6163119152928</v>
      </c>
      <c r="H55" s="12" t="n">
        <v>3.95114345895436</v>
      </c>
      <c r="I55" s="12" t="n">
        <v>3.1868724325841</v>
      </c>
      <c r="J55" s="13" t="n">
        <v>1790</v>
      </c>
      <c r="K55" s="13" t="n">
        <v>7705</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198</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293</v>
      </c>
      <c r="K2" s="9" t="str">
        <f aca="false">HYPERLINK("#'INDICE'!A1", "Índice")</f>
        <v>Índice</v>
      </c>
    </row>
    <row r="3" customFormat="false" ht="15" hidden="false" customHeight="false" outlineLevel="0" collapsed="false">
      <c r="B3" s="7" t="s">
        <v>109</v>
      </c>
      <c r="C3" s="8" t="s">
        <v>96</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37.9757572988882</v>
      </c>
      <c r="E9" s="12" t="n">
        <v>0.862705924810004</v>
      </c>
      <c r="F9" s="12" t="n">
        <v>36.2993190534157</v>
      </c>
      <c r="G9" s="12" t="n">
        <v>39.6813894875957</v>
      </c>
      <c r="H9" s="12" t="n">
        <v>2.27172803433537</v>
      </c>
      <c r="I9" s="12" t="n">
        <v>3.80153833739477</v>
      </c>
      <c r="J9" s="13" t="n">
        <v>4959</v>
      </c>
      <c r="K9" s="13" t="n">
        <v>12032</v>
      </c>
    </row>
    <row r="10" customFormat="false" ht="15" hidden="false" customHeight="true" outlineLevel="0" collapsed="false">
      <c r="B10" s="11" t="s">
        <v>127</v>
      </c>
      <c r="C10" s="11" t="s">
        <v>128</v>
      </c>
      <c r="D10" s="12" t="n">
        <v>35.3167641941343</v>
      </c>
      <c r="E10" s="12" t="n">
        <v>1.15676880768368</v>
      </c>
      <c r="F10" s="12" t="n">
        <v>33.0823358082743</v>
      </c>
      <c r="G10" s="12" t="n">
        <v>37.6172724785188</v>
      </c>
      <c r="H10" s="12" t="n">
        <v>3.2754099478791</v>
      </c>
      <c r="I10" s="12" t="n">
        <v>4.29304278958677</v>
      </c>
      <c r="J10" s="13" t="n">
        <v>2856</v>
      </c>
      <c r="K10" s="13" t="n">
        <v>7330</v>
      </c>
    </row>
    <row r="11" customFormat="false" ht="15" hidden="false" customHeight="false" outlineLevel="0" collapsed="false">
      <c r="B11" s="11"/>
      <c r="C11" s="11" t="s">
        <v>129</v>
      </c>
      <c r="D11" s="12" t="n">
        <v>42.6720886977945</v>
      </c>
      <c r="E11" s="12" t="n">
        <v>1.22796124382413</v>
      </c>
      <c r="F11" s="12" t="n">
        <v>40.2815767867216</v>
      </c>
      <c r="G11" s="12" t="n">
        <v>45.097333965654</v>
      </c>
      <c r="H11" s="12" t="n">
        <v>2.87766847439927</v>
      </c>
      <c r="I11" s="12" t="n">
        <v>2.89767418277858</v>
      </c>
      <c r="J11" s="13" t="n">
        <v>2103</v>
      </c>
      <c r="K11" s="13" t="n">
        <v>4702</v>
      </c>
    </row>
    <row r="12" customFormat="false" ht="15" hidden="false" customHeight="true" outlineLevel="0" collapsed="false">
      <c r="B12" s="11" t="s">
        <v>130</v>
      </c>
      <c r="C12" s="11" t="s">
        <v>131</v>
      </c>
      <c r="D12" s="12" t="n">
        <v>41.2008273817729</v>
      </c>
      <c r="E12" s="12" t="n">
        <v>1.0057611532444</v>
      </c>
      <c r="F12" s="12" t="n">
        <v>39.2429464289655</v>
      </c>
      <c r="G12" s="12" t="n">
        <v>43.1869563807642</v>
      </c>
      <c r="H12" s="12" t="n">
        <v>2.44111882493249</v>
      </c>
      <c r="I12" s="12" t="n">
        <v>2.7554382985756</v>
      </c>
      <c r="J12" s="13" t="n">
        <v>2771</v>
      </c>
      <c r="K12" s="13" t="n">
        <v>6600</v>
      </c>
    </row>
    <row r="13" customFormat="false" ht="15" hidden="false" customHeight="false" outlineLevel="0" collapsed="false">
      <c r="B13" s="11"/>
      <c r="C13" s="11" t="s">
        <v>132</v>
      </c>
      <c r="D13" s="12" t="n">
        <v>32.1391985456629</v>
      </c>
      <c r="E13" s="12" t="n">
        <v>1.63905384214124</v>
      </c>
      <c r="F13" s="12" t="n">
        <v>29.0099310291142</v>
      </c>
      <c r="G13" s="12" t="n">
        <v>35.4375147860083</v>
      </c>
      <c r="H13" s="12" t="n">
        <v>5.09985910137894</v>
      </c>
      <c r="I13" s="12" t="n">
        <v>3.62881773843607</v>
      </c>
      <c r="J13" s="13" t="n">
        <v>965</v>
      </c>
      <c r="K13" s="13" t="n">
        <v>2947</v>
      </c>
    </row>
    <row r="14" customFormat="false" ht="15" hidden="false" customHeight="false" outlineLevel="0" collapsed="false">
      <c r="B14" s="11"/>
      <c r="C14" s="11" t="s">
        <v>133</v>
      </c>
      <c r="D14" s="12" t="n">
        <v>50.1359656302217</v>
      </c>
      <c r="E14" s="12" t="n">
        <v>1.42073485507383</v>
      </c>
      <c r="F14" s="12" t="n">
        <v>47.3472769880927</v>
      </c>
      <c r="G14" s="12" t="n">
        <v>52.9238086223034</v>
      </c>
      <c r="H14" s="12" t="n">
        <v>2.83376382047265</v>
      </c>
      <c r="I14" s="12" t="n">
        <v>2.0055840388539</v>
      </c>
      <c r="J14" s="13" t="n">
        <v>1223</v>
      </c>
      <c r="K14" s="13" t="n">
        <v>2485</v>
      </c>
    </row>
    <row r="15" customFormat="false" ht="15" hidden="false" customHeight="true" outlineLevel="0" collapsed="false">
      <c r="B15" s="11" t="s">
        <v>134</v>
      </c>
      <c r="C15" s="11" t="s">
        <v>135</v>
      </c>
      <c r="D15" s="12" t="n">
        <v>39.9089477991775</v>
      </c>
      <c r="E15" s="12" t="n">
        <v>2.90326926883748</v>
      </c>
      <c r="F15" s="12" t="n">
        <v>34.3286282771361</v>
      </c>
      <c r="G15" s="12" t="n">
        <v>45.7642429611105</v>
      </c>
      <c r="H15" s="12" t="n">
        <v>7.27473268262241</v>
      </c>
      <c r="I15" s="12" t="n">
        <v>2.11236527649651</v>
      </c>
      <c r="J15" s="13" t="n">
        <v>234</v>
      </c>
      <c r="K15" s="13" t="n">
        <v>602</v>
      </c>
    </row>
    <row r="16" customFormat="false" ht="15" hidden="false" customHeight="false" outlineLevel="0" collapsed="false">
      <c r="B16" s="11"/>
      <c r="C16" s="11" t="s">
        <v>136</v>
      </c>
      <c r="D16" s="12" t="n">
        <v>49.4188697635287</v>
      </c>
      <c r="E16" s="12" t="n">
        <v>2.61748805336796</v>
      </c>
      <c r="F16" s="12" t="n">
        <v>44.2518926404899</v>
      </c>
      <c r="G16" s="12" t="n">
        <v>54.5982903089753</v>
      </c>
      <c r="H16" s="12" t="n">
        <v>5.29653564699626</v>
      </c>
      <c r="I16" s="12" t="n">
        <v>1.33754345407725</v>
      </c>
      <c r="J16" s="13" t="n">
        <v>239</v>
      </c>
      <c r="K16" s="13" t="n">
        <v>489</v>
      </c>
    </row>
    <row r="17" customFormat="false" ht="15" hidden="false" customHeight="false" outlineLevel="0" collapsed="false">
      <c r="B17" s="11"/>
      <c r="C17" s="11" t="s">
        <v>137</v>
      </c>
      <c r="D17" s="12" t="n">
        <v>38.5686771412591</v>
      </c>
      <c r="E17" s="12" t="n">
        <v>2.8318655499747</v>
      </c>
      <c r="F17" s="12" t="n">
        <v>33.1246928305428</v>
      </c>
      <c r="G17" s="12" t="n">
        <v>44.3144972641084</v>
      </c>
      <c r="H17" s="12" t="n">
        <v>7.34239740606839</v>
      </c>
      <c r="I17" s="12" t="n">
        <v>1.44526845841361</v>
      </c>
      <c r="J17" s="13" t="n">
        <v>166</v>
      </c>
      <c r="K17" s="13" t="n">
        <v>428</v>
      </c>
    </row>
    <row r="18" customFormat="false" ht="15" hidden="false" customHeight="false" outlineLevel="0" collapsed="false">
      <c r="B18" s="11"/>
      <c r="C18" s="11" t="s">
        <v>138</v>
      </c>
      <c r="D18" s="12" t="n">
        <v>47.8492867799712</v>
      </c>
      <c r="E18" s="12" t="n">
        <v>3.31928778193676</v>
      </c>
      <c r="F18" s="12" t="n">
        <v>41.3164337822933</v>
      </c>
      <c r="G18" s="12" t="n">
        <v>54.4565445713398</v>
      </c>
      <c r="H18" s="12" t="n">
        <v>6.93696396604632</v>
      </c>
      <c r="I18" s="12" t="n">
        <v>2.23411029823864</v>
      </c>
      <c r="J18" s="13" t="n">
        <v>240</v>
      </c>
      <c r="K18" s="13" t="n">
        <v>507</v>
      </c>
    </row>
    <row r="19" customFormat="false" ht="15" hidden="false" customHeight="false" outlineLevel="0" collapsed="false">
      <c r="B19" s="11"/>
      <c r="C19" s="11" t="s">
        <v>139</v>
      </c>
      <c r="D19" s="12" t="n">
        <v>59.0230695508362</v>
      </c>
      <c r="E19" s="12" t="n">
        <v>4.08108467393446</v>
      </c>
      <c r="F19" s="12" t="n">
        <v>50.7004965258287</v>
      </c>
      <c r="G19" s="12" t="n">
        <v>66.8590409633261</v>
      </c>
      <c r="H19" s="12" t="n">
        <v>6.91438907700225</v>
      </c>
      <c r="I19" s="12" t="n">
        <v>2.27250023520433</v>
      </c>
      <c r="J19" s="13" t="n">
        <v>185</v>
      </c>
      <c r="K19" s="13" t="n">
        <v>331</v>
      </c>
    </row>
    <row r="20" customFormat="false" ht="15" hidden="false" customHeight="false" outlineLevel="0" collapsed="false">
      <c r="B20" s="11"/>
      <c r="C20" s="11" t="s">
        <v>140</v>
      </c>
      <c r="D20" s="12" t="n">
        <v>43.8987703871815</v>
      </c>
      <c r="E20" s="12" t="n">
        <v>3.05776387166096</v>
      </c>
      <c r="F20" s="12" t="n">
        <v>37.9523774580072</v>
      </c>
      <c r="G20" s="12" t="n">
        <v>50.0256801540996</v>
      </c>
      <c r="H20" s="12" t="n">
        <v>6.96548865649737</v>
      </c>
      <c r="I20" s="12" t="n">
        <v>1.86028392946397</v>
      </c>
      <c r="J20" s="13" t="n">
        <v>216</v>
      </c>
      <c r="K20" s="13" t="n">
        <v>491</v>
      </c>
    </row>
    <row r="21" customFormat="false" ht="15" hidden="false" customHeight="false" outlineLevel="0" collapsed="false">
      <c r="B21" s="11"/>
      <c r="C21" s="11" t="s">
        <v>141</v>
      </c>
      <c r="D21" s="12" t="n">
        <v>34.3462311129757</v>
      </c>
      <c r="E21" s="12" t="n">
        <v>2.60760667382107</v>
      </c>
      <c r="F21" s="12" t="n">
        <v>29.3995050004127</v>
      </c>
      <c r="G21" s="12" t="n">
        <v>39.6577504790065</v>
      </c>
      <c r="H21" s="12" t="n">
        <v>7.59211881281477</v>
      </c>
      <c r="I21" s="12" t="n">
        <v>2.1258593854311</v>
      </c>
      <c r="J21" s="13" t="n">
        <v>254</v>
      </c>
      <c r="K21" s="13" t="n">
        <v>706</v>
      </c>
    </row>
    <row r="22" customFormat="false" ht="15" hidden="false" customHeight="false" outlineLevel="0" collapsed="false">
      <c r="B22" s="11"/>
      <c r="C22" s="11" t="s">
        <v>142</v>
      </c>
      <c r="D22" s="12" t="n">
        <v>35.2152443670763</v>
      </c>
      <c r="E22" s="12" t="n">
        <v>2.74400948929075</v>
      </c>
      <c r="F22" s="12" t="n">
        <v>29.9965559002451</v>
      </c>
      <c r="G22" s="12" t="n">
        <v>40.8125319617653</v>
      </c>
      <c r="H22" s="12" t="n">
        <v>7.79210690883691</v>
      </c>
      <c r="I22" s="12" t="n">
        <v>2.34328997837126</v>
      </c>
      <c r="J22" s="13" t="n">
        <v>259</v>
      </c>
      <c r="K22" s="13" t="n">
        <v>711</v>
      </c>
    </row>
    <row r="23" customFormat="false" ht="15" hidden="false" customHeight="false" outlineLevel="0" collapsed="false">
      <c r="B23" s="11"/>
      <c r="C23" s="11" t="s">
        <v>143</v>
      </c>
      <c r="D23" s="12" t="n">
        <v>32.2317905796649</v>
      </c>
      <c r="E23" s="12" t="n">
        <v>3.51271652825253</v>
      </c>
      <c r="F23" s="12" t="n">
        <v>25.7116998770979</v>
      </c>
      <c r="G23" s="12" t="n">
        <v>39.525576407441</v>
      </c>
      <c r="H23" s="12" t="n">
        <v>10.8982978142974</v>
      </c>
      <c r="I23" s="12" t="n">
        <v>2.20878031088093</v>
      </c>
      <c r="J23" s="13" t="n">
        <v>118</v>
      </c>
      <c r="K23" s="13" t="n">
        <v>392</v>
      </c>
    </row>
    <row r="24" customFormat="false" ht="15" hidden="false" customHeight="false" outlineLevel="0" collapsed="false">
      <c r="B24" s="11"/>
      <c r="C24" s="11" t="s">
        <v>144</v>
      </c>
      <c r="D24" s="12" t="n">
        <v>39.4714856656053</v>
      </c>
      <c r="E24" s="12" t="n">
        <v>3.2758873833137</v>
      </c>
      <c r="F24" s="12" t="n">
        <v>33.1698864461452</v>
      </c>
      <c r="G24" s="12" t="n">
        <v>46.1436559461571</v>
      </c>
      <c r="H24" s="12" t="n">
        <v>8.2993769504051</v>
      </c>
      <c r="I24" s="12" t="n">
        <v>1.8955135370414</v>
      </c>
      <c r="J24" s="13" t="n">
        <v>161</v>
      </c>
      <c r="K24" s="13" t="n">
        <v>423</v>
      </c>
    </row>
    <row r="25" customFormat="false" ht="15" hidden="false" customHeight="false" outlineLevel="0" collapsed="false">
      <c r="B25" s="11"/>
      <c r="C25" s="11" t="s">
        <v>145</v>
      </c>
      <c r="D25" s="12" t="n">
        <v>36.7605503203146</v>
      </c>
      <c r="E25" s="12" t="n">
        <v>4.12959497333884</v>
      </c>
      <c r="F25" s="12" t="n">
        <v>28.9982882936421</v>
      </c>
      <c r="G25" s="12" t="n">
        <v>45.275662447449</v>
      </c>
      <c r="H25" s="12" t="n">
        <v>11.2337680947522</v>
      </c>
      <c r="I25" s="12" t="n">
        <v>2.95630935021725</v>
      </c>
      <c r="J25" s="13" t="n">
        <v>151</v>
      </c>
      <c r="K25" s="13" t="n">
        <v>404</v>
      </c>
    </row>
    <row r="26" customFormat="false" ht="15" hidden="false" customHeight="false" outlineLevel="0" collapsed="false">
      <c r="B26" s="11"/>
      <c r="C26" s="11" t="s">
        <v>146</v>
      </c>
      <c r="D26" s="12" t="n">
        <v>27.5314129902479</v>
      </c>
      <c r="E26" s="12" t="n">
        <v>2.76081076060079</v>
      </c>
      <c r="F26" s="12" t="n">
        <v>22.4037256326888</v>
      </c>
      <c r="G26" s="12" t="n">
        <v>33.328627807897</v>
      </c>
      <c r="H26" s="12" t="n">
        <v>10.0278571302487</v>
      </c>
      <c r="I26" s="12" t="n">
        <v>1.29507428908382</v>
      </c>
      <c r="J26" s="13" t="n">
        <v>108</v>
      </c>
      <c r="K26" s="13" t="n">
        <v>340</v>
      </c>
    </row>
    <row r="27" customFormat="false" ht="15" hidden="false" customHeight="false" outlineLevel="0" collapsed="false">
      <c r="B27" s="11"/>
      <c r="C27" s="11" t="s">
        <v>147</v>
      </c>
      <c r="D27" s="12" t="n">
        <v>35.3734949412518</v>
      </c>
      <c r="E27" s="12" t="n">
        <v>3.03416970028816</v>
      </c>
      <c r="F27" s="12" t="n">
        <v>29.6313915377726</v>
      </c>
      <c r="G27" s="12" t="n">
        <v>41.5709719494729</v>
      </c>
      <c r="H27" s="12" t="n">
        <v>8.57752310120134</v>
      </c>
      <c r="I27" s="12" t="n">
        <v>1.9048125066616</v>
      </c>
      <c r="J27" s="13" t="n">
        <v>160</v>
      </c>
      <c r="K27" s="13" t="n">
        <v>474</v>
      </c>
    </row>
    <row r="28" customFormat="false" ht="15" hidden="false" customHeight="false" outlineLevel="0" collapsed="false">
      <c r="B28" s="11"/>
      <c r="C28" s="11" t="s">
        <v>148</v>
      </c>
      <c r="D28" s="12" t="n">
        <v>50.3517853583023</v>
      </c>
      <c r="E28" s="12" t="n">
        <v>4.03583284641112</v>
      </c>
      <c r="F28" s="12" t="n">
        <v>42.3540408440598</v>
      </c>
      <c r="G28" s="12" t="n">
        <v>58.3315681558417</v>
      </c>
      <c r="H28" s="12" t="n">
        <v>8.01527258207871</v>
      </c>
      <c r="I28" s="12" t="n">
        <v>1.7722163347333</v>
      </c>
      <c r="J28" s="13" t="n">
        <v>142</v>
      </c>
      <c r="K28" s="13" t="n">
        <v>273</v>
      </c>
    </row>
    <row r="29" customFormat="false" ht="15" hidden="false" customHeight="false" outlineLevel="0" collapsed="false">
      <c r="B29" s="11"/>
      <c r="C29" s="11" t="s">
        <v>149</v>
      </c>
      <c r="D29" s="12" t="n">
        <v>57.0398897564366</v>
      </c>
      <c r="E29" s="12" t="n">
        <v>2.90451310399826</v>
      </c>
      <c r="F29" s="12" t="n">
        <v>51.2014556447434</v>
      </c>
      <c r="G29" s="12" t="n">
        <v>62.6888215598197</v>
      </c>
      <c r="H29" s="12" t="n">
        <v>5.09207348822147</v>
      </c>
      <c r="I29" s="12" t="n">
        <v>1.95546907181355</v>
      </c>
      <c r="J29" s="13" t="n">
        <v>329</v>
      </c>
      <c r="K29" s="13" t="n">
        <v>569</v>
      </c>
    </row>
    <row r="30" customFormat="false" ht="15" hidden="false" customHeight="false" outlineLevel="0" collapsed="false">
      <c r="B30" s="11"/>
      <c r="C30" s="11" t="s">
        <v>150</v>
      </c>
      <c r="D30" s="12" t="n">
        <v>50.3213560134473</v>
      </c>
      <c r="E30" s="12" t="n">
        <v>4.22898798441105</v>
      </c>
      <c r="F30" s="12" t="n">
        <v>41.9701438712608</v>
      </c>
      <c r="G30" s="12" t="n">
        <v>58.6546760301953</v>
      </c>
      <c r="H30" s="12" t="n">
        <v>8.40396268987852</v>
      </c>
      <c r="I30" s="12" t="n">
        <v>3.06907941343413</v>
      </c>
      <c r="J30" s="13" t="n">
        <v>200</v>
      </c>
      <c r="K30" s="13" t="n">
        <v>430</v>
      </c>
    </row>
    <row r="31" customFormat="false" ht="15" hidden="false" customHeight="false" outlineLevel="0" collapsed="false">
      <c r="B31" s="11"/>
      <c r="C31" s="11" t="s">
        <v>151</v>
      </c>
      <c r="D31" s="12" t="n">
        <v>36.82597819448</v>
      </c>
      <c r="E31" s="12" t="n">
        <v>1.82670282929223</v>
      </c>
      <c r="F31" s="12" t="n">
        <v>33.309727552975</v>
      </c>
      <c r="G31" s="12" t="n">
        <v>40.4880645742173</v>
      </c>
      <c r="H31" s="12" t="n">
        <v>4.96036471766021</v>
      </c>
      <c r="I31" s="12" t="n">
        <v>2.22031166987641</v>
      </c>
      <c r="J31" s="13" t="n">
        <v>574</v>
      </c>
      <c r="K31" s="13" t="n">
        <v>1549</v>
      </c>
    </row>
    <row r="32" customFormat="false" ht="15" hidden="false" customHeight="false" outlineLevel="0" collapsed="false">
      <c r="B32" s="11"/>
      <c r="C32" s="11" t="s">
        <v>152</v>
      </c>
      <c r="D32" s="12" t="n">
        <v>49.1624583950266</v>
      </c>
      <c r="E32" s="12" t="n">
        <v>2.30249626534605</v>
      </c>
      <c r="F32" s="12" t="n">
        <v>44.6352680417017</v>
      </c>
      <c r="G32" s="12" t="n">
        <v>53.703427044396</v>
      </c>
      <c r="H32" s="12" t="n">
        <v>4.68344411673884</v>
      </c>
      <c r="I32" s="12" t="n">
        <v>1.7351340797162</v>
      </c>
      <c r="J32" s="13" t="n">
        <v>417</v>
      </c>
      <c r="K32" s="13" t="n">
        <v>819</v>
      </c>
    </row>
    <row r="33" customFormat="false" ht="15" hidden="false" customHeight="false" outlineLevel="0" collapsed="false">
      <c r="B33" s="11"/>
      <c r="C33" s="11" t="s">
        <v>153</v>
      </c>
      <c r="D33" s="12" t="n">
        <v>45.7207138837921</v>
      </c>
      <c r="E33" s="12" t="n">
        <v>2.76622690845303</v>
      </c>
      <c r="F33" s="12" t="n">
        <v>40.3071680715943</v>
      </c>
      <c r="G33" s="12" t="n">
        <v>51.2372514819378</v>
      </c>
      <c r="H33" s="12" t="n">
        <v>6.05027059613268</v>
      </c>
      <c r="I33" s="12" t="n">
        <v>1.41835944461882</v>
      </c>
      <c r="J33" s="13" t="n">
        <v>204</v>
      </c>
      <c r="K33" s="13" t="n">
        <v>461</v>
      </c>
    </row>
    <row r="34" customFormat="false" ht="15" hidden="false" customHeight="false" outlineLevel="0" collapsed="false">
      <c r="B34" s="11"/>
      <c r="C34" s="11" t="s">
        <v>154</v>
      </c>
      <c r="D34" s="12" t="n">
        <v>44.3659590690223</v>
      </c>
      <c r="E34" s="12" t="n">
        <v>3.10874481605593</v>
      </c>
      <c r="F34" s="12" t="n">
        <v>38.3226774659739</v>
      </c>
      <c r="G34" s="12" t="n">
        <v>50.5806976685875</v>
      </c>
      <c r="H34" s="12" t="n">
        <v>7.00704973202429</v>
      </c>
      <c r="I34" s="12" t="n">
        <v>1.84416839709507</v>
      </c>
      <c r="J34" s="13" t="n">
        <v>204</v>
      </c>
      <c r="K34" s="13" t="n">
        <v>472</v>
      </c>
    </row>
    <row r="35" customFormat="false" ht="15" hidden="false" customHeight="false" outlineLevel="0" collapsed="false">
      <c r="B35" s="11"/>
      <c r="C35" s="11" t="s">
        <v>155</v>
      </c>
      <c r="D35" s="12" t="n">
        <v>51.5774873401025</v>
      </c>
      <c r="E35" s="12" t="n">
        <v>3.26190945242869</v>
      </c>
      <c r="F35" s="12" t="n">
        <v>45.0730772204126</v>
      </c>
      <c r="G35" s="12" t="n">
        <v>58.0288883718597</v>
      </c>
      <c r="H35" s="12" t="n">
        <v>6.3242891824482</v>
      </c>
      <c r="I35" s="12" t="n">
        <v>1.18861307502049</v>
      </c>
      <c r="J35" s="13" t="n">
        <v>144</v>
      </c>
      <c r="K35" s="13" t="n">
        <v>280</v>
      </c>
    </row>
    <row r="36" customFormat="false" ht="15" hidden="false" customHeight="false" outlineLevel="0" collapsed="false">
      <c r="B36" s="11"/>
      <c r="C36" s="11" t="s">
        <v>156</v>
      </c>
      <c r="D36" s="12" t="n">
        <v>33.626399213171</v>
      </c>
      <c r="E36" s="12" t="n">
        <v>2.5918678796007</v>
      </c>
      <c r="F36" s="12" t="n">
        <v>28.7139302577745</v>
      </c>
      <c r="G36" s="12" t="n">
        <v>38.9204487535207</v>
      </c>
      <c r="H36" s="12" t="n">
        <v>7.70783652204278</v>
      </c>
      <c r="I36" s="12" t="n">
        <v>1.67349634165175</v>
      </c>
      <c r="J36" s="13" t="n">
        <v>188</v>
      </c>
      <c r="K36" s="13" t="n">
        <v>557</v>
      </c>
    </row>
    <row r="37" customFormat="false" ht="15" hidden="false" customHeight="false" outlineLevel="0" collapsed="false">
      <c r="B37" s="11"/>
      <c r="C37" s="11" t="s">
        <v>157</v>
      </c>
      <c r="D37" s="12" t="n">
        <v>19.3119279133904</v>
      </c>
      <c r="E37" s="12" t="n">
        <v>2.75919058051234</v>
      </c>
      <c r="F37" s="12" t="n">
        <v>14.4025555353601</v>
      </c>
      <c r="G37" s="12" t="n">
        <v>25.3982084456096</v>
      </c>
      <c r="H37" s="12" t="n">
        <v>14.2874941998887</v>
      </c>
      <c r="I37" s="12" t="n">
        <v>1.57808702598893</v>
      </c>
      <c r="J37" s="13" t="n">
        <v>66</v>
      </c>
      <c r="K37" s="13" t="n">
        <v>324</v>
      </c>
    </row>
    <row r="38" customFormat="false" ht="15" hidden="false" customHeight="true" outlineLevel="0" collapsed="false">
      <c r="B38" s="11" t="s">
        <v>158</v>
      </c>
      <c r="C38" s="11" t="s">
        <v>159</v>
      </c>
      <c r="D38" s="12" t="n">
        <v>39.8977866475985</v>
      </c>
      <c r="E38" s="12" t="n">
        <v>1.12327255643601</v>
      </c>
      <c r="F38" s="12" t="n">
        <v>37.7159470463472</v>
      </c>
      <c r="G38" s="12" t="n">
        <v>42.120487446162</v>
      </c>
      <c r="H38" s="12" t="n">
        <v>2.81537561558849</v>
      </c>
      <c r="I38" s="12" t="n">
        <v>3.08023424922024</v>
      </c>
      <c r="J38" s="13" t="n">
        <v>2493</v>
      </c>
      <c r="K38" s="13" t="n">
        <v>5855</v>
      </c>
    </row>
    <row r="39" customFormat="false" ht="15" hidden="false" customHeight="false" outlineLevel="0" collapsed="false">
      <c r="B39" s="11"/>
      <c r="C39" s="11" t="s">
        <v>160</v>
      </c>
      <c r="D39" s="12" t="n">
        <v>36.528979276755</v>
      </c>
      <c r="E39" s="12" t="n">
        <v>1.27121023298629</v>
      </c>
      <c r="F39" s="12" t="n">
        <v>34.0730589987423</v>
      </c>
      <c r="G39" s="12" t="n">
        <v>39.0570469131418</v>
      </c>
      <c r="H39" s="12" t="n">
        <v>3.48000480209206</v>
      </c>
      <c r="I39" s="12" t="n">
        <v>4.30456260166068</v>
      </c>
      <c r="J39" s="13" t="n">
        <v>2466</v>
      </c>
      <c r="K39" s="13" t="n">
        <v>6177</v>
      </c>
    </row>
    <row r="40" customFormat="false" ht="15" hidden="false" customHeight="true" outlineLevel="0" collapsed="false">
      <c r="B40" s="11" t="s">
        <v>182</v>
      </c>
      <c r="C40" s="11" t="s">
        <v>183</v>
      </c>
      <c r="D40" s="12" t="n">
        <v>38.3409376942599</v>
      </c>
      <c r="E40" s="12" t="n">
        <v>1.04370231389385</v>
      </c>
      <c r="F40" s="12" t="n">
        <v>36.3160862555271</v>
      </c>
      <c r="G40" s="12" t="n">
        <v>40.4070541409016</v>
      </c>
      <c r="H40" s="12" t="n">
        <v>2.72216168059475</v>
      </c>
      <c r="I40" s="12" t="n">
        <v>2.80707192984552</v>
      </c>
      <c r="J40" s="13" t="n">
        <v>2510</v>
      </c>
      <c r="K40" s="13" t="n">
        <v>6093</v>
      </c>
    </row>
    <row r="41" customFormat="false" ht="15" hidden="false" customHeight="false" outlineLevel="0" collapsed="false">
      <c r="B41" s="11"/>
      <c r="C41" s="11" t="s">
        <v>184</v>
      </c>
      <c r="D41" s="12" t="n">
        <v>37.6146681508799</v>
      </c>
      <c r="E41" s="12" t="n">
        <v>1.10879363771503</v>
      </c>
      <c r="F41" s="12" t="n">
        <v>35.466658715067</v>
      </c>
      <c r="G41" s="12" t="n">
        <v>39.8125121864042</v>
      </c>
      <c r="H41" s="12" t="n">
        <v>2.94776929379634</v>
      </c>
      <c r="I41" s="12" t="n">
        <v>3.11101367087956</v>
      </c>
      <c r="J41" s="13" t="n">
        <v>2449</v>
      </c>
      <c r="K41" s="13" t="n">
        <v>5939</v>
      </c>
    </row>
    <row r="42" customFormat="false" ht="15" hidden="false" customHeight="true" outlineLevel="0" collapsed="false">
      <c r="B42" s="11" t="s">
        <v>185</v>
      </c>
      <c r="C42" s="11" t="s">
        <v>186</v>
      </c>
      <c r="D42" s="12" t="n">
        <v>45.0006485103097</v>
      </c>
      <c r="E42" s="12" t="n">
        <v>2.1048573507454</v>
      </c>
      <c r="F42" s="12" t="n">
        <v>40.911031439227</v>
      </c>
      <c r="G42" s="12" t="n">
        <v>49.1589673242334</v>
      </c>
      <c r="H42" s="12" t="n">
        <v>4.67739337192702</v>
      </c>
      <c r="I42" s="12" t="n">
        <v>2.40047823995575</v>
      </c>
      <c r="J42" s="13" t="n">
        <v>643</v>
      </c>
      <c r="K42" s="13" t="n">
        <v>1342</v>
      </c>
    </row>
    <row r="43" customFormat="false" ht="15" hidden="false" customHeight="false" outlineLevel="0" collapsed="false">
      <c r="B43" s="11"/>
      <c r="C43" s="11" t="s">
        <v>187</v>
      </c>
      <c r="D43" s="12" t="n">
        <v>35.3902729309177</v>
      </c>
      <c r="E43" s="12" t="n">
        <v>3.38464858643094</v>
      </c>
      <c r="F43" s="12" t="n">
        <v>29.0446443116254</v>
      </c>
      <c r="G43" s="12" t="n">
        <v>42.2958736584404</v>
      </c>
      <c r="H43" s="12" t="n">
        <v>9.56378209639076</v>
      </c>
      <c r="I43" s="12" t="n">
        <v>2.39983213170672</v>
      </c>
      <c r="J43" s="13" t="n">
        <v>178</v>
      </c>
      <c r="K43" s="13" t="n">
        <v>480</v>
      </c>
    </row>
    <row r="44" customFormat="false" ht="15" hidden="false" customHeight="false" outlineLevel="0" collapsed="false">
      <c r="B44" s="11"/>
      <c r="C44" s="11" t="s">
        <v>188</v>
      </c>
      <c r="D44" s="12" t="n">
        <v>35.9075608796058</v>
      </c>
      <c r="E44" s="12" t="n">
        <v>4.62045284027639</v>
      </c>
      <c r="F44" s="12" t="n">
        <v>27.3884586958225</v>
      </c>
      <c r="G44" s="12" t="n">
        <v>45.4190111255643</v>
      </c>
      <c r="H44" s="12" t="n">
        <v>12.8676321284208</v>
      </c>
      <c r="I44" s="12" t="n">
        <v>2.14283316120598</v>
      </c>
      <c r="J44" s="13" t="n">
        <v>79</v>
      </c>
      <c r="K44" s="13" t="n">
        <v>232</v>
      </c>
    </row>
    <row r="45" customFormat="false" ht="15" hidden="false" customHeight="false" outlineLevel="0" collapsed="false">
      <c r="B45" s="11"/>
      <c r="C45" s="11" t="s">
        <v>189</v>
      </c>
      <c r="D45" s="12" t="n">
        <v>37.6865696361766</v>
      </c>
      <c r="E45" s="12" t="n">
        <v>0.977432830163161</v>
      </c>
      <c r="F45" s="12" t="n">
        <v>35.7900448051764</v>
      </c>
      <c r="G45" s="12" t="n">
        <v>39.6215786538631</v>
      </c>
      <c r="H45" s="12" t="n">
        <v>2.59358397328073</v>
      </c>
      <c r="I45" s="12" t="n">
        <v>3.98645929278523</v>
      </c>
      <c r="J45" s="13" t="n">
        <v>3998</v>
      </c>
      <c r="K45" s="13" t="n">
        <v>9800</v>
      </c>
    </row>
    <row r="46" customFormat="false" ht="15" hidden="false" customHeight="false" outlineLevel="0" collapsed="false">
      <c r="B46" s="11"/>
      <c r="C46" s="11" t="s">
        <v>190</v>
      </c>
      <c r="D46" s="12" t="n">
        <v>31.1175960426916</v>
      </c>
      <c r="E46" s="12" t="n">
        <v>6.94703006461004</v>
      </c>
      <c r="F46" s="12" t="n">
        <v>19.2530428631225</v>
      </c>
      <c r="G46" s="12" t="n">
        <v>46.117743486267</v>
      </c>
      <c r="H46" s="12" t="n">
        <v>22.3250859580512</v>
      </c>
      <c r="I46" s="12" t="n">
        <v>3.98526577189654</v>
      </c>
      <c r="J46" s="13" t="n">
        <v>61</v>
      </c>
      <c r="K46" s="13" t="n">
        <v>178</v>
      </c>
    </row>
    <row r="47" customFormat="false" ht="15" hidden="false" customHeight="true" outlineLevel="0" collapsed="false">
      <c r="B47" s="11" t="s">
        <v>161</v>
      </c>
      <c r="C47" s="11" t="s">
        <v>162</v>
      </c>
      <c r="D47" s="12" t="n">
        <v>38.5526131034061</v>
      </c>
      <c r="E47" s="12" t="n">
        <v>1.9177916255603</v>
      </c>
      <c r="F47" s="12" t="n">
        <v>34.8656396208315</v>
      </c>
      <c r="G47" s="12" t="n">
        <v>42.3758178183425</v>
      </c>
      <c r="H47" s="12" t="n">
        <v>4.97447895533408</v>
      </c>
      <c r="I47" s="12" t="n">
        <v>3.46373906068714</v>
      </c>
      <c r="J47" s="13" t="n">
        <v>912</v>
      </c>
      <c r="K47" s="13" t="n">
        <v>2232</v>
      </c>
    </row>
    <row r="48" customFormat="false" ht="15" hidden="false" customHeight="false" outlineLevel="0" collapsed="false">
      <c r="B48" s="11"/>
      <c r="C48" s="11" t="s">
        <v>163</v>
      </c>
      <c r="D48" s="12" t="n">
        <v>37.0945938043544</v>
      </c>
      <c r="E48" s="12" t="n">
        <v>1.75267005296191</v>
      </c>
      <c r="F48" s="12" t="n">
        <v>33.7270527585046</v>
      </c>
      <c r="G48" s="12" t="n">
        <v>40.5924260110233</v>
      </c>
      <c r="H48" s="12" t="n">
        <v>4.72486654579884</v>
      </c>
      <c r="I48" s="12" t="n">
        <v>2.54863178117371</v>
      </c>
      <c r="J48" s="13" t="n">
        <v>797</v>
      </c>
      <c r="K48" s="13" t="n">
        <v>1937</v>
      </c>
    </row>
    <row r="49" customFormat="false" ht="15" hidden="false" customHeight="false" outlineLevel="0" collapsed="false">
      <c r="B49" s="11"/>
      <c r="C49" s="11" t="s">
        <v>164</v>
      </c>
      <c r="D49" s="12" t="n">
        <v>35.7904117042982</v>
      </c>
      <c r="E49" s="12" t="n">
        <v>1.71601669292496</v>
      </c>
      <c r="F49" s="12" t="n">
        <v>32.4992141517244</v>
      </c>
      <c r="G49" s="12" t="n">
        <v>39.2212456294826</v>
      </c>
      <c r="H49" s="12" t="n">
        <v>4.79462686012878</v>
      </c>
      <c r="I49" s="12" t="n">
        <v>2.575564879466</v>
      </c>
      <c r="J49" s="13" t="n">
        <v>796</v>
      </c>
      <c r="K49" s="13" t="n">
        <v>2011</v>
      </c>
    </row>
    <row r="50" customFormat="false" ht="15" hidden="false" customHeight="false" outlineLevel="0" collapsed="false">
      <c r="B50" s="11"/>
      <c r="C50" s="11" t="s">
        <v>165</v>
      </c>
      <c r="D50" s="12" t="n">
        <v>36.5693018016927</v>
      </c>
      <c r="E50" s="12" t="n">
        <v>1.65384897414075</v>
      </c>
      <c r="F50" s="12" t="n">
        <v>33.3905935703704</v>
      </c>
      <c r="G50" s="12" t="n">
        <v>39.8694891675659</v>
      </c>
      <c r="H50" s="12" t="n">
        <v>4.52250628986359</v>
      </c>
      <c r="I50" s="12" t="n">
        <v>2.69793545868349</v>
      </c>
      <c r="J50" s="13" t="n">
        <v>937</v>
      </c>
      <c r="K50" s="13" t="n">
        <v>2289</v>
      </c>
    </row>
    <row r="51" customFormat="false" ht="15" hidden="false" customHeight="false" outlineLevel="0" collapsed="false">
      <c r="B51" s="11"/>
      <c r="C51" s="11" t="s">
        <v>166</v>
      </c>
      <c r="D51" s="12" t="n">
        <v>40.791009257957</v>
      </c>
      <c r="E51" s="12" t="n">
        <v>1.4401849548876</v>
      </c>
      <c r="F51" s="12" t="n">
        <v>37.9997381892331</v>
      </c>
      <c r="G51" s="12" t="n">
        <v>43.642987233423</v>
      </c>
      <c r="H51" s="12" t="n">
        <v>3.53064310269958</v>
      </c>
      <c r="I51" s="12" t="n">
        <v>3.00832371664369</v>
      </c>
      <c r="J51" s="13" t="n">
        <v>1489</v>
      </c>
      <c r="K51" s="13" t="n">
        <v>3504</v>
      </c>
    </row>
    <row r="52" customFormat="false" ht="15" hidden="false" customHeight="true" outlineLevel="0" collapsed="false">
      <c r="B52" s="11" t="s">
        <v>167</v>
      </c>
      <c r="C52" s="11" t="s">
        <v>168</v>
      </c>
      <c r="D52" s="12" t="n">
        <v>38.1145533961393</v>
      </c>
      <c r="E52" s="12" t="n">
        <v>0.975768886886046</v>
      </c>
      <c r="F52" s="12" t="n">
        <v>36.2204974278057</v>
      </c>
      <c r="G52" s="12" t="n">
        <v>40.0454665081736</v>
      </c>
      <c r="H52" s="12" t="n">
        <v>2.56009529153996</v>
      </c>
      <c r="I52" s="12" t="n">
        <v>3.3374520560585</v>
      </c>
      <c r="J52" s="13" t="n">
        <v>3415</v>
      </c>
      <c r="K52" s="13" t="n">
        <v>8269</v>
      </c>
    </row>
    <row r="53" customFormat="false" ht="15" hidden="false" customHeight="false" outlineLevel="0" collapsed="false">
      <c r="B53" s="11"/>
      <c r="C53" s="11" t="s">
        <v>169</v>
      </c>
      <c r="D53" s="12" t="n">
        <v>37.7555411693463</v>
      </c>
      <c r="E53" s="12" t="n">
        <v>1.45006030029852</v>
      </c>
      <c r="F53" s="12" t="n">
        <v>34.9566982631098</v>
      </c>
      <c r="G53" s="12" t="n">
        <v>40.6384654804524</v>
      </c>
      <c r="H53" s="12" t="n">
        <v>3.84065558428765</v>
      </c>
      <c r="I53" s="12" t="n">
        <v>3.31317550776527</v>
      </c>
      <c r="J53" s="13" t="n">
        <v>1516</v>
      </c>
      <c r="K53" s="13" t="n">
        <v>3704</v>
      </c>
    </row>
    <row r="54" customFormat="false" ht="15" hidden="false" customHeight="true" outlineLevel="0" collapsed="false">
      <c r="B54" s="11" t="s">
        <v>170</v>
      </c>
      <c r="C54" s="11" t="s">
        <v>171</v>
      </c>
      <c r="D54" s="12" t="n">
        <v>38.3789738133533</v>
      </c>
      <c r="E54" s="12" t="n">
        <v>0.953600137478048</v>
      </c>
      <c r="F54" s="12" t="n">
        <v>36.5270098820983</v>
      </c>
      <c r="G54" s="12" t="n">
        <v>40.2652693773705</v>
      </c>
      <c r="H54" s="12" t="n">
        <v>2.48469420291342</v>
      </c>
      <c r="I54" s="12" t="n">
        <v>3.17914834413022</v>
      </c>
      <c r="J54" s="13" t="n">
        <v>3404</v>
      </c>
      <c r="K54" s="13" t="n">
        <v>8269</v>
      </c>
    </row>
    <row r="55" customFormat="false" ht="15" hidden="false" customHeight="false" outlineLevel="0" collapsed="false">
      <c r="B55" s="11"/>
      <c r="C55" s="11" t="s">
        <v>170</v>
      </c>
      <c r="D55" s="12" t="n">
        <v>37.2336506593771</v>
      </c>
      <c r="E55" s="12" t="n">
        <v>1.39636657277858</v>
      </c>
      <c r="F55" s="12" t="n">
        <v>34.5385514574761</v>
      </c>
      <c r="G55" s="12" t="n">
        <v>40.0105141215895</v>
      </c>
      <c r="H55" s="12" t="n">
        <v>3.7502811248698</v>
      </c>
      <c r="I55" s="12" t="n">
        <v>3.13873889723022</v>
      </c>
      <c r="J55" s="13" t="n">
        <v>1555</v>
      </c>
      <c r="K55" s="13" t="n">
        <v>3763</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false" outlineLevel="0" collapsed="false">
      <c r="B61" s="15"/>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5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c r="B1" s="7"/>
      <c r="C1" s="8"/>
    </row>
    <row r="2" customFormat="false" ht="15" hidden="false" customHeight="false" outlineLevel="0" collapsed="false">
      <c r="B2" s="7" t="s">
        <v>107</v>
      </c>
      <c r="C2" s="8" t="s">
        <v>294</v>
      </c>
      <c r="K2" s="9" t="str">
        <f aca="false">HYPERLINK("#'INDICE'!A1", "Índice")</f>
        <v>Índice</v>
      </c>
    </row>
    <row r="3" customFormat="false" ht="15" hidden="false" customHeight="true" outlineLevel="0" collapsed="false">
      <c r="B3" s="17" t="s">
        <v>109</v>
      </c>
      <c r="C3" s="18" t="s">
        <v>99</v>
      </c>
      <c r="D3" s="18"/>
      <c r="E3" s="18"/>
      <c r="F3" s="18"/>
      <c r="G3" s="18"/>
      <c r="H3" s="18"/>
      <c r="I3" s="18"/>
      <c r="J3" s="18"/>
    </row>
    <row r="4" customFormat="false" ht="15" hidden="false" customHeight="false" outlineLevel="0" collapsed="false">
      <c r="B4" s="17"/>
      <c r="C4" s="18"/>
      <c r="D4" s="18"/>
      <c r="E4" s="18"/>
      <c r="F4" s="18"/>
      <c r="G4" s="18"/>
      <c r="H4" s="18"/>
      <c r="I4" s="18"/>
      <c r="J4" s="18"/>
    </row>
    <row r="5" customFormat="false" ht="15" hidden="false" customHeight="false" outlineLevel="0" collapsed="false">
      <c r="B5" s="7" t="s">
        <v>110</v>
      </c>
      <c r="C5" s="8" t="s">
        <v>295</v>
      </c>
    </row>
    <row r="6" customFormat="false" ht="15" hidden="false" customHeight="false" outlineLevel="0" collapsed="false">
      <c r="B6" s="7" t="s">
        <v>112</v>
      </c>
      <c r="C6" s="8" t="s">
        <v>113</v>
      </c>
    </row>
    <row r="7" customFormat="false" ht="15" hidden="false" customHeight="false" outlineLevel="0" collapsed="false">
      <c r="B7" s="7" t="s">
        <v>114</v>
      </c>
      <c r="C7" s="8" t="s">
        <v>115</v>
      </c>
    </row>
    <row r="9" customFormat="false" ht="15" hidden="false" customHeight="true" outlineLevel="0" collapsed="false">
      <c r="B9" s="10" t="s">
        <v>116</v>
      </c>
      <c r="C9" s="10"/>
      <c r="D9" s="10" t="s">
        <v>117</v>
      </c>
      <c r="E9" s="10" t="s">
        <v>118</v>
      </c>
      <c r="F9" s="10" t="s">
        <v>119</v>
      </c>
      <c r="G9" s="10" t="s">
        <v>120</v>
      </c>
      <c r="H9" s="10" t="s">
        <v>121</v>
      </c>
      <c r="I9" s="10" t="s">
        <v>122</v>
      </c>
      <c r="J9" s="10" t="s">
        <v>123</v>
      </c>
      <c r="K9" s="10" t="s">
        <v>124</v>
      </c>
    </row>
    <row r="10" customFormat="false" ht="15" hidden="false" customHeight="true" outlineLevel="0" collapsed="false">
      <c r="B10" s="11" t="s">
        <v>125</v>
      </c>
      <c r="C10" s="11" t="s">
        <v>126</v>
      </c>
      <c r="D10" s="12" t="n">
        <v>72.6299087496478</v>
      </c>
      <c r="E10" s="12" t="n">
        <v>0.900572232920646</v>
      </c>
      <c r="F10" s="12" t="n">
        <v>70.8290044200344</v>
      </c>
      <c r="G10" s="12" t="n">
        <v>74.3598797224094</v>
      </c>
      <c r="H10" s="12" t="n">
        <v>1.23994680486916</v>
      </c>
      <c r="I10" s="12" t="n">
        <v>7.09691811032878</v>
      </c>
      <c r="J10" s="13" t="n">
        <v>13498</v>
      </c>
      <c r="K10" s="13" t="n">
        <v>17396</v>
      </c>
    </row>
    <row r="11" customFormat="false" ht="15" hidden="false" customHeight="true" outlineLevel="0" collapsed="false">
      <c r="B11" s="11" t="s">
        <v>127</v>
      </c>
      <c r="C11" s="11" t="s">
        <v>128</v>
      </c>
      <c r="D11" s="12" t="n">
        <v>66.256821663896</v>
      </c>
      <c r="E11" s="12" t="n">
        <v>1.16798594813184</v>
      </c>
      <c r="F11" s="12" t="n">
        <v>63.929235422865</v>
      </c>
      <c r="G11" s="12" t="n">
        <v>68.5081994411178</v>
      </c>
      <c r="H11" s="12" t="n">
        <v>1.76281614300296</v>
      </c>
      <c r="I11" s="12" t="n">
        <v>6.83707762068629</v>
      </c>
      <c r="J11" s="13" t="n">
        <v>7968</v>
      </c>
      <c r="K11" s="13" t="n">
        <v>11206</v>
      </c>
    </row>
    <row r="12" customFormat="false" ht="15" hidden="false" customHeight="false" outlineLevel="0" collapsed="false">
      <c r="B12" s="11"/>
      <c r="C12" s="11" t="s">
        <v>129</v>
      </c>
      <c r="D12" s="12" t="n">
        <v>87.035096370811</v>
      </c>
      <c r="E12" s="12" t="n">
        <v>1.0820687113253</v>
      </c>
      <c r="F12" s="12" t="n">
        <v>84.7598353641902</v>
      </c>
      <c r="G12" s="12" t="n">
        <v>89.014699696547</v>
      </c>
      <c r="H12" s="12" t="n">
        <v>1.24325560198747</v>
      </c>
      <c r="I12" s="12" t="n">
        <v>6.42194310905512</v>
      </c>
      <c r="J12" s="13" t="n">
        <v>5530</v>
      </c>
      <c r="K12" s="13" t="n">
        <v>6190</v>
      </c>
    </row>
    <row r="13" customFormat="false" ht="15" hidden="false" customHeight="true" outlineLevel="0" collapsed="false">
      <c r="B13" s="11" t="s">
        <v>130</v>
      </c>
      <c r="C13" s="11" t="s">
        <v>131</v>
      </c>
      <c r="D13" s="12" t="n">
        <v>60.657574897482</v>
      </c>
      <c r="E13" s="12" t="n">
        <v>1.197688768669</v>
      </c>
      <c r="F13" s="12" t="n">
        <v>58.2851023335329</v>
      </c>
      <c r="G13" s="12" t="n">
        <v>62.9808165580712</v>
      </c>
      <c r="H13" s="12" t="n">
        <v>1.97450816438544</v>
      </c>
      <c r="I13" s="12" t="n">
        <v>5.52765267466817</v>
      </c>
      <c r="J13" s="13" t="n">
        <v>6266</v>
      </c>
      <c r="K13" s="13" t="n">
        <v>9197</v>
      </c>
    </row>
    <row r="14" customFormat="false" ht="15" hidden="false" customHeight="false" outlineLevel="0" collapsed="false">
      <c r="B14" s="11"/>
      <c r="C14" s="11" t="s">
        <v>132</v>
      </c>
      <c r="D14" s="12" t="n">
        <v>80.7653555232113</v>
      </c>
      <c r="E14" s="12" t="n">
        <v>1.43935608061816</v>
      </c>
      <c r="F14" s="12" t="n">
        <v>77.781214766775</v>
      </c>
      <c r="G14" s="12" t="n">
        <v>83.4340659707879</v>
      </c>
      <c r="H14" s="12" t="n">
        <v>1.782145415313</v>
      </c>
      <c r="I14" s="12" t="n">
        <v>6.50665889735518</v>
      </c>
      <c r="J14" s="13" t="n">
        <v>4299</v>
      </c>
      <c r="K14" s="13" t="n">
        <v>4880</v>
      </c>
    </row>
    <row r="15" customFormat="false" ht="15" hidden="false" customHeight="false" outlineLevel="0" collapsed="false">
      <c r="B15" s="11"/>
      <c r="C15" s="11" t="s">
        <v>133</v>
      </c>
      <c r="D15" s="12" t="n">
        <v>89.1124971239569</v>
      </c>
      <c r="E15" s="12" t="n">
        <v>1.01944519011687</v>
      </c>
      <c r="F15" s="12" t="n">
        <v>86.9421768092951</v>
      </c>
      <c r="G15" s="12" t="n">
        <v>90.9596007732695</v>
      </c>
      <c r="H15" s="12" t="n">
        <v>1.14399800591246</v>
      </c>
      <c r="I15" s="12" t="n">
        <v>3.55416223557296</v>
      </c>
      <c r="J15" s="13" t="n">
        <v>2933</v>
      </c>
      <c r="K15" s="13" t="n">
        <v>3319</v>
      </c>
    </row>
    <row r="16" customFormat="false" ht="15" hidden="false" customHeight="true" outlineLevel="0" collapsed="false">
      <c r="B16" s="11" t="s">
        <v>134</v>
      </c>
      <c r="C16" s="11" t="s">
        <v>135</v>
      </c>
      <c r="D16" s="12" t="n">
        <v>46.3227930429151</v>
      </c>
      <c r="E16" s="12" t="n">
        <v>3.6944879885362</v>
      </c>
      <c r="F16" s="12" t="n">
        <v>39.1453614415878</v>
      </c>
      <c r="G16" s="12" t="n">
        <v>53.6559002332216</v>
      </c>
      <c r="H16" s="12" t="n">
        <v>7.9755294226613</v>
      </c>
      <c r="I16" s="12" t="n">
        <v>4.88555467001838</v>
      </c>
      <c r="J16" s="13" t="n">
        <v>422</v>
      </c>
      <c r="K16" s="13" t="n">
        <v>891</v>
      </c>
    </row>
    <row r="17" customFormat="false" ht="15" hidden="false" customHeight="false" outlineLevel="0" collapsed="false">
      <c r="B17" s="11"/>
      <c r="C17" s="11" t="s">
        <v>136</v>
      </c>
      <c r="D17" s="12" t="n">
        <v>92.8771688399254</v>
      </c>
      <c r="E17" s="12" t="n">
        <v>1.68800324004391</v>
      </c>
      <c r="F17" s="12" t="n">
        <v>88.7141033417935</v>
      </c>
      <c r="G17" s="12" t="n">
        <v>95.5810823783624</v>
      </c>
      <c r="H17" s="12" t="n">
        <v>1.8174576821492</v>
      </c>
      <c r="I17" s="12" t="n">
        <v>3.10111184550558</v>
      </c>
      <c r="J17" s="13" t="n">
        <v>667</v>
      </c>
      <c r="K17" s="13" t="n">
        <v>721</v>
      </c>
    </row>
    <row r="18" customFormat="false" ht="15" hidden="false" customHeight="false" outlineLevel="0" collapsed="false">
      <c r="B18" s="11"/>
      <c r="C18" s="11" t="s">
        <v>137</v>
      </c>
      <c r="D18" s="12" t="n">
        <v>85.2656043194292</v>
      </c>
      <c r="E18" s="12" t="n">
        <v>2.16570760956526</v>
      </c>
      <c r="F18" s="12" t="n">
        <v>80.4343574085075</v>
      </c>
      <c r="G18" s="12" t="n">
        <v>89.0660612805341</v>
      </c>
      <c r="H18" s="12" t="n">
        <v>2.5399545653273</v>
      </c>
      <c r="I18" s="12" t="n">
        <v>2.51251411553602</v>
      </c>
      <c r="J18" s="13" t="n">
        <v>578</v>
      </c>
      <c r="K18" s="13" t="n">
        <v>674</v>
      </c>
    </row>
    <row r="19" customFormat="false" ht="15" hidden="false" customHeight="false" outlineLevel="0" collapsed="false">
      <c r="B19" s="11"/>
      <c r="C19" s="11" t="s">
        <v>138</v>
      </c>
      <c r="D19" s="12" t="n">
        <v>90.6589855191804</v>
      </c>
      <c r="E19" s="12" t="n">
        <v>2.32619284311932</v>
      </c>
      <c r="F19" s="12" t="n">
        <v>84.8877865675355</v>
      </c>
      <c r="G19" s="12" t="n">
        <v>94.3723353018658</v>
      </c>
      <c r="H19" s="12" t="n">
        <v>2.56587124794946</v>
      </c>
      <c r="I19" s="12" t="n">
        <v>3.72524709653937</v>
      </c>
      <c r="J19" s="13" t="n">
        <v>524</v>
      </c>
      <c r="K19" s="13" t="n">
        <v>584</v>
      </c>
    </row>
    <row r="20" customFormat="false" ht="15" hidden="false" customHeight="false" outlineLevel="0" collapsed="false">
      <c r="B20" s="11"/>
      <c r="C20" s="11" t="s">
        <v>139</v>
      </c>
      <c r="D20" s="12" t="n">
        <v>88.1942226051872</v>
      </c>
      <c r="E20" s="12" t="n">
        <v>2.75634556037762</v>
      </c>
      <c r="F20" s="12" t="n">
        <v>81.4935880101411</v>
      </c>
      <c r="G20" s="12" t="n">
        <v>92.6864791244012</v>
      </c>
      <c r="H20" s="12" t="n">
        <v>3.12531306355152</v>
      </c>
      <c r="I20" s="12" t="n">
        <v>3.44409085472436</v>
      </c>
      <c r="J20" s="13" t="n">
        <v>418</v>
      </c>
      <c r="K20" s="13" t="n">
        <v>473</v>
      </c>
    </row>
    <row r="21" customFormat="false" ht="15" hidden="false" customHeight="false" outlineLevel="0" collapsed="false">
      <c r="B21" s="11"/>
      <c r="C21" s="11" t="s">
        <v>140</v>
      </c>
      <c r="D21" s="12" t="n">
        <v>80.3233594453827</v>
      </c>
      <c r="E21" s="12" t="n">
        <v>2.64891285567348</v>
      </c>
      <c r="F21" s="12" t="n">
        <v>74.539365330839</v>
      </c>
      <c r="G21" s="12" t="n">
        <v>85.0567978930419</v>
      </c>
      <c r="H21" s="12" t="n">
        <v>3.29781133902232</v>
      </c>
      <c r="I21" s="12" t="n">
        <v>3.13434809568066</v>
      </c>
      <c r="J21" s="13" t="n">
        <v>557</v>
      </c>
      <c r="K21" s="13" t="n">
        <v>707</v>
      </c>
    </row>
    <row r="22" customFormat="false" ht="15" hidden="false" customHeight="false" outlineLevel="0" collapsed="false">
      <c r="B22" s="11"/>
      <c r="C22" s="11" t="s">
        <v>141</v>
      </c>
      <c r="D22" s="12" t="n">
        <v>88.026957775438</v>
      </c>
      <c r="E22" s="12" t="n">
        <v>1.94984623309137</v>
      </c>
      <c r="F22" s="12" t="n">
        <v>83.6165690193557</v>
      </c>
      <c r="G22" s="12" t="n">
        <v>91.3725786008985</v>
      </c>
      <c r="H22" s="12" t="n">
        <v>2.21505579923089</v>
      </c>
      <c r="I22" s="12" t="n">
        <v>4.40088835648081</v>
      </c>
      <c r="J22" s="13" t="n">
        <v>1086</v>
      </c>
      <c r="K22" s="13" t="n">
        <v>1221</v>
      </c>
    </row>
    <row r="23" customFormat="false" ht="15" hidden="false" customHeight="false" outlineLevel="0" collapsed="false">
      <c r="B23" s="11"/>
      <c r="C23" s="11" t="s">
        <v>142</v>
      </c>
      <c r="D23" s="12" t="n">
        <v>95.418487854535</v>
      </c>
      <c r="E23" s="12" t="n">
        <v>1.26671759485765</v>
      </c>
      <c r="F23" s="12" t="n">
        <v>92.1520467860593</v>
      </c>
      <c r="G23" s="12" t="n">
        <v>97.3642706053936</v>
      </c>
      <c r="H23" s="12" t="n">
        <v>1.32753895323593</v>
      </c>
      <c r="I23" s="12" t="n">
        <v>3.02077288794629</v>
      </c>
      <c r="J23" s="13" t="n">
        <v>782</v>
      </c>
      <c r="K23" s="13" t="n">
        <v>824</v>
      </c>
    </row>
    <row r="24" customFormat="false" ht="15" hidden="false" customHeight="false" outlineLevel="0" collapsed="false">
      <c r="B24" s="11"/>
      <c r="C24" s="11" t="s">
        <v>143</v>
      </c>
      <c r="D24" s="12" t="n">
        <v>65.4471506617271</v>
      </c>
      <c r="E24" s="12" t="n">
        <v>2.79417865570342</v>
      </c>
      <c r="F24" s="12" t="n">
        <v>59.7375291791165</v>
      </c>
      <c r="G24" s="12" t="n">
        <v>70.7436309982067</v>
      </c>
      <c r="H24" s="12" t="n">
        <v>4.26936639326826</v>
      </c>
      <c r="I24" s="12" t="n">
        <v>3.08998781481951</v>
      </c>
      <c r="J24" s="13" t="n">
        <v>575</v>
      </c>
      <c r="K24" s="13" t="n">
        <v>896</v>
      </c>
    </row>
    <row r="25" customFormat="false" ht="15" hidden="false" customHeight="false" outlineLevel="0" collapsed="false">
      <c r="B25" s="11"/>
      <c r="C25" s="11" t="s">
        <v>144</v>
      </c>
      <c r="D25" s="12" t="n">
        <v>56.770538971175</v>
      </c>
      <c r="E25" s="12" t="n">
        <v>4.16086120424181</v>
      </c>
      <c r="F25" s="12" t="n">
        <v>48.3745900735554</v>
      </c>
      <c r="G25" s="12" t="n">
        <v>64.7947616792022</v>
      </c>
      <c r="H25" s="12" t="n">
        <v>7.3292614085529</v>
      </c>
      <c r="I25" s="12" t="n">
        <v>3.9011149838148</v>
      </c>
      <c r="J25" s="13" t="n">
        <v>301</v>
      </c>
      <c r="K25" s="13" t="n">
        <v>554</v>
      </c>
    </row>
    <row r="26" customFormat="false" ht="15" hidden="false" customHeight="false" outlineLevel="0" collapsed="false">
      <c r="B26" s="11"/>
      <c r="C26" s="11" t="s">
        <v>145</v>
      </c>
      <c r="D26" s="12" t="n">
        <v>78.6363016410284</v>
      </c>
      <c r="E26" s="12" t="n">
        <v>3.32790071075945</v>
      </c>
      <c r="F26" s="12" t="n">
        <v>71.2904422276081</v>
      </c>
      <c r="G26" s="12" t="n">
        <v>84.5109583555551</v>
      </c>
      <c r="H26" s="12" t="n">
        <v>4.23201580098614</v>
      </c>
      <c r="I26" s="12" t="n">
        <v>3.90927207274626</v>
      </c>
      <c r="J26" s="13" t="n">
        <v>478</v>
      </c>
      <c r="K26" s="13" t="n">
        <v>594</v>
      </c>
    </row>
    <row r="27" customFormat="false" ht="15" hidden="false" customHeight="false" outlineLevel="0" collapsed="false">
      <c r="B27" s="11"/>
      <c r="C27" s="11" t="s">
        <v>146</v>
      </c>
      <c r="D27" s="12" t="n">
        <v>96.4876245002549</v>
      </c>
      <c r="E27" s="12" t="n">
        <v>1.6588321247734</v>
      </c>
      <c r="F27" s="12" t="n">
        <v>91.2316420630322</v>
      </c>
      <c r="G27" s="12" t="n">
        <v>98.6399999181385</v>
      </c>
      <c r="H27" s="12" t="n">
        <v>1.71921749899545</v>
      </c>
      <c r="I27" s="12" t="n">
        <v>4.36020197025117</v>
      </c>
      <c r="J27" s="13" t="n">
        <v>520</v>
      </c>
      <c r="K27" s="13" t="n">
        <v>538</v>
      </c>
    </row>
    <row r="28" customFormat="false" ht="15" hidden="false" customHeight="false" outlineLevel="0" collapsed="false">
      <c r="B28" s="11"/>
      <c r="C28" s="11" t="s">
        <v>147</v>
      </c>
      <c r="D28" s="12" t="n">
        <v>98.2885785668267</v>
      </c>
      <c r="E28" s="12" t="n">
        <v>0.599322383102385</v>
      </c>
      <c r="F28" s="12" t="n">
        <v>96.5993103858026</v>
      </c>
      <c r="G28" s="12" t="n">
        <v>99.1461322084759</v>
      </c>
      <c r="H28" s="12" t="n">
        <v>0.609757910676166</v>
      </c>
      <c r="I28" s="12" t="n">
        <v>1.74668381248867</v>
      </c>
      <c r="J28" s="13" t="n">
        <v>802</v>
      </c>
      <c r="K28" s="13" t="n">
        <v>819</v>
      </c>
    </row>
    <row r="29" customFormat="false" ht="15" hidden="false" customHeight="false" outlineLevel="0" collapsed="false">
      <c r="B29" s="11"/>
      <c r="C29" s="11" t="s">
        <v>148</v>
      </c>
      <c r="D29" s="12" t="n">
        <v>78.3024669023673</v>
      </c>
      <c r="E29" s="12" t="n">
        <v>3.75084753322421</v>
      </c>
      <c r="F29" s="12" t="n">
        <v>69.9011557047855</v>
      </c>
      <c r="G29" s="12" t="n">
        <v>84.8664622577701</v>
      </c>
      <c r="H29" s="12" t="n">
        <v>4.7902035294763</v>
      </c>
      <c r="I29" s="12" t="n">
        <v>3.22951737159189</v>
      </c>
      <c r="J29" s="13" t="n">
        <v>274</v>
      </c>
      <c r="K29" s="13" t="n">
        <v>391</v>
      </c>
    </row>
    <row r="30" customFormat="false" ht="15" hidden="false" customHeight="false" outlineLevel="0" collapsed="false">
      <c r="B30" s="11"/>
      <c r="C30" s="11" t="s">
        <v>149</v>
      </c>
      <c r="D30" s="12" t="n">
        <v>90.7984899304863</v>
      </c>
      <c r="E30" s="12" t="n">
        <v>1.96703738710834</v>
      </c>
      <c r="F30" s="12" t="n">
        <v>86.0767191499044</v>
      </c>
      <c r="G30" s="12" t="n">
        <v>94.0300363654362</v>
      </c>
      <c r="H30" s="12" t="n">
        <v>2.16637676310947</v>
      </c>
      <c r="I30" s="12" t="n">
        <v>2.82036158167787</v>
      </c>
      <c r="J30" s="13" t="n">
        <v>544</v>
      </c>
      <c r="K30" s="13" t="n">
        <v>610</v>
      </c>
    </row>
    <row r="31" customFormat="false" ht="15" hidden="false" customHeight="false" outlineLevel="0" collapsed="false">
      <c r="B31" s="11"/>
      <c r="C31" s="11" t="s">
        <v>150</v>
      </c>
      <c r="D31" s="12" t="n">
        <v>93.7249287088009</v>
      </c>
      <c r="E31" s="12" t="n">
        <v>1.33114888840789</v>
      </c>
      <c r="F31" s="12" t="n">
        <v>90.4916533978053</v>
      </c>
      <c r="G31" s="12" t="n">
        <v>95.9084534386199</v>
      </c>
      <c r="H31" s="12" t="n">
        <v>1.42027196685709</v>
      </c>
      <c r="I31" s="12" t="n">
        <v>1.51848330416576</v>
      </c>
      <c r="J31" s="13" t="n">
        <v>465</v>
      </c>
      <c r="K31" s="13" t="n">
        <v>505</v>
      </c>
    </row>
    <row r="32" customFormat="false" ht="15" hidden="false" customHeight="false" outlineLevel="0" collapsed="false">
      <c r="B32" s="11"/>
      <c r="C32" s="11" t="s">
        <v>151</v>
      </c>
      <c r="D32" s="12" t="n">
        <v>40.2189730607916</v>
      </c>
      <c r="E32" s="12" t="n">
        <v>2.32352299765189</v>
      </c>
      <c r="F32" s="12" t="n">
        <v>35.743181314369</v>
      </c>
      <c r="G32" s="12" t="n">
        <v>44.8639140970129</v>
      </c>
      <c r="H32" s="12" t="n">
        <v>5.77718131723516</v>
      </c>
      <c r="I32" s="12" t="n">
        <v>4.38532561332664</v>
      </c>
      <c r="J32" s="13" t="n">
        <v>795</v>
      </c>
      <c r="K32" s="13" t="n">
        <v>1954</v>
      </c>
    </row>
    <row r="33" customFormat="false" ht="15" hidden="false" customHeight="false" outlineLevel="0" collapsed="false">
      <c r="B33" s="11"/>
      <c r="C33" s="11" t="s">
        <v>152</v>
      </c>
      <c r="D33" s="12" t="n">
        <v>66.3868573649431</v>
      </c>
      <c r="E33" s="12" t="n">
        <v>3.26417728020296</v>
      </c>
      <c r="F33" s="12" t="n">
        <v>59.6700415799551</v>
      </c>
      <c r="G33" s="12" t="n">
        <v>72.5005557131211</v>
      </c>
      <c r="H33" s="12" t="n">
        <v>4.91690284759085</v>
      </c>
      <c r="I33" s="12" t="n">
        <v>5.53878153449619</v>
      </c>
      <c r="J33" s="13" t="n">
        <v>785</v>
      </c>
      <c r="K33" s="13" t="n">
        <v>1161</v>
      </c>
    </row>
    <row r="34" customFormat="false" ht="15" hidden="false" customHeight="false" outlineLevel="0" collapsed="false">
      <c r="B34" s="11"/>
      <c r="C34" s="11" t="s">
        <v>153</v>
      </c>
      <c r="D34" s="12" t="n">
        <v>90.6926979852366</v>
      </c>
      <c r="E34" s="12" t="n">
        <v>2.15495763264605</v>
      </c>
      <c r="F34" s="12" t="n">
        <v>85.4495077130434</v>
      </c>
      <c r="G34" s="12" t="n">
        <v>94.1753214962628</v>
      </c>
      <c r="H34" s="12" t="n">
        <v>2.3761093015414</v>
      </c>
      <c r="I34" s="12" t="n">
        <v>3.87305810622324</v>
      </c>
      <c r="J34" s="13" t="n">
        <v>645</v>
      </c>
      <c r="K34" s="13" t="n">
        <v>705</v>
      </c>
    </row>
    <row r="35" customFormat="false" ht="15" hidden="false" customHeight="false" outlineLevel="0" collapsed="false">
      <c r="B35" s="11"/>
      <c r="C35" s="11" t="s">
        <v>154</v>
      </c>
      <c r="D35" s="12" t="n">
        <v>86.4633436972167</v>
      </c>
      <c r="E35" s="12" t="n">
        <v>2.19369087652397</v>
      </c>
      <c r="F35" s="12" t="n">
        <v>81.5018775636935</v>
      </c>
      <c r="G35" s="12" t="n">
        <v>90.2532147841944</v>
      </c>
      <c r="H35" s="12" t="n">
        <v>2.53713398386025</v>
      </c>
      <c r="I35" s="12" t="n">
        <v>2.93565922748875</v>
      </c>
      <c r="J35" s="13" t="n">
        <v>622</v>
      </c>
      <c r="K35" s="13" t="n">
        <v>715</v>
      </c>
    </row>
    <row r="36" customFormat="false" ht="15" hidden="false" customHeight="false" outlineLevel="0" collapsed="false">
      <c r="B36" s="11"/>
      <c r="C36" s="11" t="s">
        <v>155</v>
      </c>
      <c r="D36" s="12" t="n">
        <v>97.9185791970319</v>
      </c>
      <c r="E36" s="12" t="n">
        <v>0.781015898516428</v>
      </c>
      <c r="F36" s="12" t="n">
        <v>95.6301764544717</v>
      </c>
      <c r="G36" s="12" t="n">
        <v>99.0208543450098</v>
      </c>
      <c r="H36" s="12" t="n">
        <v>0.797617678811358</v>
      </c>
      <c r="I36" s="12" t="n">
        <v>1.1732236896361</v>
      </c>
      <c r="J36" s="13" t="n">
        <v>383</v>
      </c>
      <c r="K36" s="13" t="n">
        <v>393</v>
      </c>
    </row>
    <row r="37" customFormat="false" ht="15" hidden="false" customHeight="false" outlineLevel="0" collapsed="false">
      <c r="B37" s="11"/>
      <c r="C37" s="11" t="s">
        <v>156</v>
      </c>
      <c r="D37" s="12" t="n">
        <v>83.0446354821189</v>
      </c>
      <c r="E37" s="12" t="n">
        <v>2.34695176254672</v>
      </c>
      <c r="F37" s="12" t="n">
        <v>77.8962660727982</v>
      </c>
      <c r="G37" s="12" t="n">
        <v>87.1910379319467</v>
      </c>
      <c r="H37" s="12" t="n">
        <v>2.82613289699136</v>
      </c>
      <c r="I37" s="12" t="n">
        <v>3.45422256201326</v>
      </c>
      <c r="J37" s="13" t="n">
        <v>741</v>
      </c>
      <c r="K37" s="13" t="n">
        <v>884</v>
      </c>
    </row>
    <row r="38" customFormat="false" ht="15" hidden="false" customHeight="false" outlineLevel="0" collapsed="false">
      <c r="B38" s="11"/>
      <c r="C38" s="11" t="s">
        <v>157</v>
      </c>
      <c r="D38" s="12" t="n">
        <v>92.3345713764528</v>
      </c>
      <c r="E38" s="12" t="n">
        <v>1.57491172895557</v>
      </c>
      <c r="F38" s="12" t="n">
        <v>88.5530974124581</v>
      </c>
      <c r="G38" s="12" t="n">
        <v>94.9382443209209</v>
      </c>
      <c r="H38" s="12" t="n">
        <v>1.70565770271957</v>
      </c>
      <c r="I38" s="12" t="n">
        <v>2.03604693683224</v>
      </c>
      <c r="J38" s="13" t="n">
        <v>534</v>
      </c>
      <c r="K38" s="13" t="n">
        <v>582</v>
      </c>
    </row>
    <row r="39" customFormat="false" ht="15" hidden="false" customHeight="true" outlineLevel="0" collapsed="false">
      <c r="B39" s="11" t="s">
        <v>158</v>
      </c>
      <c r="C39" s="11" t="s">
        <v>159</v>
      </c>
      <c r="D39" s="12" t="n">
        <v>89.9720208591768</v>
      </c>
      <c r="E39" s="12" t="n">
        <v>0.761672005745073</v>
      </c>
      <c r="F39" s="12" t="n">
        <v>88.3757521355998</v>
      </c>
      <c r="G39" s="12" t="n">
        <v>91.3704905088973</v>
      </c>
      <c r="H39" s="12" t="n">
        <v>0.846565408303137</v>
      </c>
      <c r="I39" s="12" t="n">
        <v>5.45333471894239</v>
      </c>
      <c r="J39" s="13" t="n">
        <v>7491</v>
      </c>
      <c r="K39" s="13" t="n">
        <v>8482</v>
      </c>
    </row>
    <row r="40" customFormat="false" ht="15" hidden="false" customHeight="false" outlineLevel="0" collapsed="false">
      <c r="B40" s="11"/>
      <c r="C40" s="11" t="s">
        <v>160</v>
      </c>
      <c r="D40" s="12" t="n">
        <v>59.8687260400377</v>
      </c>
      <c r="E40" s="12" t="n">
        <v>1.39224902920514</v>
      </c>
      <c r="F40" s="12" t="n">
        <v>57.1094139187113</v>
      </c>
      <c r="G40" s="12" t="n">
        <v>62.5668770722835</v>
      </c>
      <c r="H40" s="12" t="n">
        <v>2.32550301517032</v>
      </c>
      <c r="I40" s="12" t="n">
        <v>7.19075994595198</v>
      </c>
      <c r="J40" s="13" t="n">
        <v>6007</v>
      </c>
      <c r="K40" s="13" t="n">
        <v>8914</v>
      </c>
    </row>
    <row r="41" customFormat="false" ht="15" hidden="false" customHeight="true" outlineLevel="0" collapsed="false">
      <c r="B41" s="11" t="s">
        <v>161</v>
      </c>
      <c r="C41" s="11" t="s">
        <v>162</v>
      </c>
      <c r="D41" s="12" t="n">
        <v>76.5272023274543</v>
      </c>
      <c r="E41" s="12" t="n">
        <v>1.66711913551601</v>
      </c>
      <c r="F41" s="12" t="n">
        <v>73.1012185235926</v>
      </c>
      <c r="G41" s="12" t="n">
        <v>79.638374937858</v>
      </c>
      <c r="H41" s="12" t="n">
        <v>2.17846606802968</v>
      </c>
      <c r="I41" s="12" t="n">
        <v>4.47147107186264</v>
      </c>
      <c r="J41" s="13" t="n">
        <v>2408</v>
      </c>
      <c r="K41" s="13" t="n">
        <v>2891</v>
      </c>
    </row>
    <row r="42" customFormat="false" ht="15" hidden="false" customHeight="false" outlineLevel="0" collapsed="false">
      <c r="B42" s="11"/>
      <c r="C42" s="11" t="s">
        <v>163</v>
      </c>
      <c r="D42" s="12" t="n">
        <v>76.5021417030991</v>
      </c>
      <c r="E42" s="12" t="n">
        <v>1.60255172608551</v>
      </c>
      <c r="F42" s="12" t="n">
        <v>73.2150160722798</v>
      </c>
      <c r="G42" s="12" t="n">
        <v>79.4988211435797</v>
      </c>
      <c r="H42" s="12" t="n">
        <v>2.09478021191214</v>
      </c>
      <c r="I42" s="12" t="n">
        <v>4.01447315935755</v>
      </c>
      <c r="J42" s="13" t="n">
        <v>2247</v>
      </c>
      <c r="K42" s="13" t="n">
        <v>2811</v>
      </c>
    </row>
    <row r="43" customFormat="false" ht="15" hidden="false" customHeight="false" outlineLevel="0" collapsed="false">
      <c r="B43" s="11"/>
      <c r="C43" s="11" t="s">
        <v>164</v>
      </c>
      <c r="D43" s="12" t="n">
        <v>70.2281847524494</v>
      </c>
      <c r="E43" s="12" t="n">
        <v>1.68924412002855</v>
      </c>
      <c r="F43" s="12" t="n">
        <v>66.8128449521609</v>
      </c>
      <c r="G43" s="12" t="n">
        <v>73.4318122568905</v>
      </c>
      <c r="H43" s="12" t="n">
        <v>2.40536492005744</v>
      </c>
      <c r="I43" s="12" t="n">
        <v>4.38782250082491</v>
      </c>
      <c r="J43" s="13" t="n">
        <v>2449</v>
      </c>
      <c r="K43" s="13" t="n">
        <v>3216</v>
      </c>
    </row>
    <row r="44" customFormat="false" ht="15" hidden="false" customHeight="false" outlineLevel="0" collapsed="false">
      <c r="B44" s="11"/>
      <c r="C44" s="11" t="s">
        <v>165</v>
      </c>
      <c r="D44" s="12" t="n">
        <v>69.8935897585703</v>
      </c>
      <c r="E44" s="12" t="n">
        <v>1.47124190580265</v>
      </c>
      <c r="F44" s="12" t="n">
        <v>66.9320325904247</v>
      </c>
      <c r="G44" s="12" t="n">
        <v>72.6981018695743</v>
      </c>
      <c r="H44" s="12" t="n">
        <v>2.1049740196271</v>
      </c>
      <c r="I44" s="12" t="n">
        <v>3.69288939106138</v>
      </c>
      <c r="J44" s="13" t="n">
        <v>2704</v>
      </c>
      <c r="K44" s="13" t="n">
        <v>3591</v>
      </c>
    </row>
    <row r="45" customFormat="false" ht="15" hidden="false" customHeight="false" outlineLevel="0" collapsed="false">
      <c r="B45" s="11"/>
      <c r="C45" s="11" t="s">
        <v>166</v>
      </c>
      <c r="D45" s="12" t="n">
        <v>71.4256210713703</v>
      </c>
      <c r="E45" s="12" t="n">
        <v>1.22913281616863</v>
      </c>
      <c r="F45" s="12" t="n">
        <v>68.9554183260963</v>
      </c>
      <c r="G45" s="12" t="n">
        <v>73.7740263544952</v>
      </c>
      <c r="H45" s="12" t="n">
        <v>1.72085702263681</v>
      </c>
      <c r="I45" s="12" t="n">
        <v>3.5523647559905</v>
      </c>
      <c r="J45" s="13" t="n">
        <v>3622</v>
      </c>
      <c r="K45" s="13" t="n">
        <v>4800</v>
      </c>
    </row>
    <row r="46" customFormat="false" ht="15" hidden="false" customHeight="true" outlineLevel="0" collapsed="false">
      <c r="B46" s="11" t="s">
        <v>167</v>
      </c>
      <c r="C46" s="11" t="s">
        <v>168</v>
      </c>
      <c r="D46" s="12" t="n">
        <v>71.0012236163203</v>
      </c>
      <c r="E46" s="12" t="n">
        <v>0.965585353925552</v>
      </c>
      <c r="F46" s="12" t="n">
        <v>69.0719405775512</v>
      </c>
      <c r="G46" s="12" t="n">
        <v>72.8574506163239</v>
      </c>
      <c r="H46" s="12" t="n">
        <v>1.35995593420112</v>
      </c>
      <c r="I46" s="12" t="n">
        <v>5.55623231343226</v>
      </c>
      <c r="J46" s="13" t="n">
        <v>9307</v>
      </c>
      <c r="K46" s="13" t="n">
        <v>12271</v>
      </c>
    </row>
    <row r="47" customFormat="false" ht="15" hidden="false" customHeight="false" outlineLevel="0" collapsed="false">
      <c r="B47" s="11"/>
      <c r="C47" s="11" t="s">
        <v>169</v>
      </c>
      <c r="D47" s="12" t="n">
        <v>76.3714457096398</v>
      </c>
      <c r="E47" s="12" t="n">
        <v>1.4367479179155</v>
      </c>
      <c r="F47" s="12" t="n">
        <v>73.439054284811</v>
      </c>
      <c r="G47" s="12" t="n">
        <v>79.0723499758643</v>
      </c>
      <c r="H47" s="12" t="n">
        <v>1.88126321894958</v>
      </c>
      <c r="I47" s="12" t="n">
        <v>5.76188972648948</v>
      </c>
      <c r="J47" s="13" t="n">
        <v>4123</v>
      </c>
      <c r="K47" s="13" t="n">
        <v>5038</v>
      </c>
    </row>
    <row r="48" customFormat="false" ht="15" hidden="false" customHeight="true" outlineLevel="0" collapsed="false">
      <c r="B48" s="11" t="s">
        <v>170</v>
      </c>
      <c r="C48" s="11" t="s">
        <v>171</v>
      </c>
      <c r="D48" s="12" t="n">
        <v>69.1650981504934</v>
      </c>
      <c r="E48" s="12" t="n">
        <v>0.97128676338352</v>
      </c>
      <c r="F48" s="12" t="n">
        <v>67.2286176929749</v>
      </c>
      <c r="G48" s="12" t="n">
        <v>71.0364488045915</v>
      </c>
      <c r="H48" s="12" t="n">
        <v>1.40430186518371</v>
      </c>
      <c r="I48" s="12" t="n">
        <v>5.49220926569055</v>
      </c>
      <c r="J48" s="13" t="n">
        <v>9284</v>
      </c>
      <c r="K48" s="13" t="n">
        <v>12417</v>
      </c>
    </row>
    <row r="49" customFormat="false" ht="15" hidden="false" customHeight="false" outlineLevel="0" collapsed="false">
      <c r="B49" s="11"/>
      <c r="C49" s="11" t="s">
        <v>170</v>
      </c>
      <c r="D49" s="12" t="n">
        <v>80.1132826451138</v>
      </c>
      <c r="E49" s="12" t="n">
        <v>1.35509533446943</v>
      </c>
      <c r="F49" s="12" t="n">
        <v>77.3220000823668</v>
      </c>
      <c r="G49" s="12" t="n">
        <v>82.6381478774713</v>
      </c>
      <c r="H49" s="12" t="n">
        <v>1.69147398499727</v>
      </c>
      <c r="I49" s="12" t="n">
        <v>5.73755635400911</v>
      </c>
      <c r="J49" s="13" t="n">
        <v>4214</v>
      </c>
      <c r="K49" s="13" t="n">
        <v>4979</v>
      </c>
    </row>
    <row r="51" customFormat="false" ht="15" hidden="false" customHeight="false" outlineLevel="0" collapsed="false">
      <c r="B51" s="14" t="s">
        <v>172</v>
      </c>
    </row>
    <row r="52" customFormat="false" ht="15" hidden="false" customHeight="false" outlineLevel="0" collapsed="false">
      <c r="B52" s="14" t="s">
        <v>173</v>
      </c>
    </row>
    <row r="53" customFormat="false" ht="15" hidden="false" customHeight="false" outlineLevel="0" collapsed="false">
      <c r="B53" s="14" t="s">
        <v>174</v>
      </c>
    </row>
    <row r="54" customFormat="false" ht="15" hidden="false" customHeight="true" outlineLevel="0" collapsed="false">
      <c r="B54" s="15" t="s">
        <v>296</v>
      </c>
      <c r="C54" s="15"/>
      <c r="D54" s="15"/>
      <c r="E54" s="15"/>
      <c r="F54" s="15"/>
      <c r="G54" s="15"/>
      <c r="H54" s="15"/>
      <c r="I54" s="15"/>
      <c r="J54" s="15"/>
      <c r="K54" s="15"/>
    </row>
    <row r="55" customFormat="false" ht="15" hidden="false" customHeight="false" outlineLevel="0" collapsed="false">
      <c r="B55" s="15"/>
      <c r="C55" s="15"/>
      <c r="D55" s="15"/>
      <c r="E55" s="15"/>
      <c r="F55" s="15"/>
      <c r="G55" s="15"/>
      <c r="H55" s="15"/>
      <c r="I55" s="15"/>
      <c r="J55" s="15"/>
      <c r="K55" s="15"/>
    </row>
    <row r="56" customFormat="false" ht="15" hidden="false" customHeight="false" outlineLevel="0" collapsed="false">
      <c r="B56" s="15"/>
      <c r="C56" s="15"/>
      <c r="D56" s="15"/>
      <c r="E56" s="15"/>
      <c r="F56" s="15"/>
      <c r="G56" s="15"/>
      <c r="H56" s="15"/>
      <c r="I56" s="15"/>
      <c r="J56" s="15"/>
      <c r="K56" s="15"/>
    </row>
    <row r="57" customFormat="false" ht="15" hidden="false" customHeight="false" outlineLevel="0" collapsed="false">
      <c r="B57" s="15"/>
      <c r="C57" s="15"/>
      <c r="D57" s="15"/>
      <c r="E57" s="15"/>
      <c r="F57" s="15"/>
      <c r="G57" s="15"/>
      <c r="H57" s="15"/>
      <c r="I57" s="15"/>
      <c r="J57" s="15"/>
      <c r="K57" s="15"/>
    </row>
    <row r="58" customFormat="false" ht="15" hidden="false" customHeight="false" outlineLevel="0" collapsed="false">
      <c r="B58" s="15"/>
      <c r="C58" s="15"/>
      <c r="D58" s="15"/>
      <c r="E58" s="15"/>
      <c r="F58" s="15"/>
      <c r="G58" s="15"/>
      <c r="H58" s="15"/>
      <c r="I58" s="15"/>
      <c r="J58" s="15"/>
      <c r="K58" s="15"/>
    </row>
  </sheetData>
  <mergeCells count="12">
    <mergeCell ref="B3:B4"/>
    <mergeCell ref="C3:J4"/>
    <mergeCell ref="B9:C9"/>
    <mergeCell ref="B10:C10"/>
    <mergeCell ref="B11:B12"/>
    <mergeCell ref="B13:B15"/>
    <mergeCell ref="B16:B38"/>
    <mergeCell ref="B39:B40"/>
    <mergeCell ref="B41:B45"/>
    <mergeCell ref="B46:B47"/>
    <mergeCell ref="B48:B49"/>
    <mergeCell ref="B54:K58"/>
  </mergeCells>
  <conditionalFormatting sqref="D10:D49">
    <cfRule type="expression" priority="2" aboveAverage="0" equalAverage="0" bottom="0" percent="0" rank="0" text="" dxfId="0">
      <formula>K10:K49 &lt; 100</formula>
    </cfRule>
    <cfRule type="expression" priority="3" aboveAverage="0" equalAverage="0" bottom="0" percent="0" rank="0" text="" dxfId="1">
      <formula>H10:H49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5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c r="B1" s="7"/>
      <c r="C1" s="8"/>
    </row>
    <row r="2" customFormat="false" ht="15" hidden="false" customHeight="false" outlineLevel="0" collapsed="false">
      <c r="B2" s="7" t="s">
        <v>107</v>
      </c>
      <c r="C2" s="8" t="s">
        <v>297</v>
      </c>
      <c r="K2" s="9" t="str">
        <f aca="false">HYPERLINK("#'INDICE'!A1", "Índice")</f>
        <v>Índice</v>
      </c>
    </row>
    <row r="3" customFormat="false" ht="15" hidden="false" customHeight="true" outlineLevel="0" collapsed="false">
      <c r="B3" s="17" t="s">
        <v>109</v>
      </c>
      <c r="C3" s="18" t="s">
        <v>100</v>
      </c>
      <c r="D3" s="18"/>
      <c r="E3" s="18"/>
      <c r="F3" s="18"/>
      <c r="G3" s="18"/>
      <c r="H3" s="18"/>
      <c r="I3" s="18"/>
      <c r="J3" s="18"/>
    </row>
    <row r="4" customFormat="false" ht="15" hidden="false" customHeight="false" outlineLevel="0" collapsed="false">
      <c r="B4" s="17"/>
      <c r="C4" s="18"/>
      <c r="D4" s="18"/>
      <c r="E4" s="18"/>
      <c r="F4" s="18"/>
      <c r="G4" s="18"/>
      <c r="H4" s="18"/>
      <c r="I4" s="18"/>
      <c r="J4" s="18"/>
    </row>
    <row r="5" customFormat="false" ht="15" hidden="false" customHeight="false" outlineLevel="0" collapsed="false">
      <c r="B5" s="7" t="s">
        <v>110</v>
      </c>
      <c r="C5" s="8" t="s">
        <v>295</v>
      </c>
    </row>
    <row r="6" customFormat="false" ht="15" hidden="false" customHeight="false" outlineLevel="0" collapsed="false">
      <c r="B6" s="7" t="s">
        <v>112</v>
      </c>
      <c r="C6" s="8" t="s">
        <v>113</v>
      </c>
    </row>
    <row r="7" customFormat="false" ht="15" hidden="false" customHeight="false" outlineLevel="0" collapsed="false">
      <c r="B7" s="7" t="s">
        <v>114</v>
      </c>
      <c r="C7" s="8" t="s">
        <v>115</v>
      </c>
    </row>
    <row r="9" customFormat="false" ht="15" hidden="false" customHeight="true" outlineLevel="0" collapsed="false">
      <c r="B9" s="10" t="s">
        <v>116</v>
      </c>
      <c r="C9" s="10"/>
      <c r="D9" s="10" t="s">
        <v>117</v>
      </c>
      <c r="E9" s="10" t="s">
        <v>118</v>
      </c>
      <c r="F9" s="10" t="s">
        <v>119</v>
      </c>
      <c r="G9" s="10" t="s">
        <v>120</v>
      </c>
      <c r="H9" s="10" t="s">
        <v>121</v>
      </c>
      <c r="I9" s="10" t="s">
        <v>122</v>
      </c>
      <c r="J9" s="10" t="s">
        <v>123</v>
      </c>
      <c r="K9" s="10" t="s">
        <v>124</v>
      </c>
    </row>
    <row r="10" customFormat="false" ht="15" hidden="false" customHeight="true" outlineLevel="0" collapsed="false">
      <c r="B10" s="11" t="s">
        <v>125</v>
      </c>
      <c r="C10" s="11" t="s">
        <v>126</v>
      </c>
      <c r="D10" s="12" t="n">
        <v>82.9294103764977</v>
      </c>
      <c r="E10" s="12" t="n">
        <v>0.680152483382845</v>
      </c>
      <c r="F10" s="12" t="n">
        <v>81.5540855946089</v>
      </c>
      <c r="G10" s="12" t="n">
        <v>84.2220299523685</v>
      </c>
      <c r="H10" s="12" t="n">
        <v>0.820158349486591</v>
      </c>
      <c r="I10" s="12" t="n">
        <v>5.66113682617007</v>
      </c>
      <c r="J10" s="13" t="n">
        <v>14744</v>
      </c>
      <c r="K10" s="13" t="n">
        <v>17325</v>
      </c>
    </row>
    <row r="11" customFormat="false" ht="15" hidden="false" customHeight="true" outlineLevel="0" collapsed="false">
      <c r="B11" s="11" t="s">
        <v>127</v>
      </c>
      <c r="C11" s="11" t="s">
        <v>128</v>
      </c>
      <c r="D11" s="12" t="n">
        <v>79.2067214872109</v>
      </c>
      <c r="E11" s="12" t="n">
        <v>0.888057953735964</v>
      </c>
      <c r="F11" s="12" t="n">
        <v>77.4111229639343</v>
      </c>
      <c r="G11" s="12" t="n">
        <v>80.8948138756312</v>
      </c>
      <c r="H11" s="12" t="n">
        <v>1.12119014278271</v>
      </c>
      <c r="I11" s="12" t="n">
        <v>5.38368720509218</v>
      </c>
      <c r="J11" s="13" t="n">
        <v>9111</v>
      </c>
      <c r="K11" s="13" t="n">
        <v>11244</v>
      </c>
    </row>
    <row r="12" customFormat="false" ht="15" hidden="false" customHeight="false" outlineLevel="0" collapsed="false">
      <c r="B12" s="11"/>
      <c r="C12" s="11" t="s">
        <v>129</v>
      </c>
      <c r="D12" s="12" t="n">
        <v>91.3166255498041</v>
      </c>
      <c r="E12" s="12" t="n">
        <v>0.844071749036238</v>
      </c>
      <c r="F12" s="12" t="n">
        <v>89.5109783534118</v>
      </c>
      <c r="G12" s="12" t="n">
        <v>92.836313704918</v>
      </c>
      <c r="H12" s="12" t="n">
        <v>0.924335239015026</v>
      </c>
      <c r="I12" s="12" t="n">
        <v>5.46290848046035</v>
      </c>
      <c r="J12" s="13" t="n">
        <v>5633</v>
      </c>
      <c r="K12" s="13" t="n">
        <v>6081</v>
      </c>
    </row>
    <row r="13" customFormat="false" ht="15" hidden="false" customHeight="true" outlineLevel="0" collapsed="false">
      <c r="B13" s="11" t="s">
        <v>130</v>
      </c>
      <c r="C13" s="11" t="s">
        <v>131</v>
      </c>
      <c r="D13" s="12" t="n">
        <v>71.6456596559392</v>
      </c>
      <c r="E13" s="12" t="n">
        <v>1.02522059010535</v>
      </c>
      <c r="F13" s="12" t="n">
        <v>69.5921657671095</v>
      </c>
      <c r="G13" s="12" t="n">
        <v>73.6130586789161</v>
      </c>
      <c r="H13" s="12" t="n">
        <v>1.43095980276924</v>
      </c>
      <c r="I13" s="12" t="n">
        <v>4.70573979819188</v>
      </c>
      <c r="J13" s="13" t="n">
        <v>7071</v>
      </c>
      <c r="K13" s="13" t="n">
        <v>9096</v>
      </c>
    </row>
    <row r="14" customFormat="false" ht="15" hidden="false" customHeight="false" outlineLevel="0" collapsed="false">
      <c r="B14" s="11"/>
      <c r="C14" s="11" t="s">
        <v>132</v>
      </c>
      <c r="D14" s="12" t="n">
        <v>91.0071223878174</v>
      </c>
      <c r="E14" s="12" t="n">
        <v>0.979233866455166</v>
      </c>
      <c r="F14" s="12" t="n">
        <v>88.890827188723</v>
      </c>
      <c r="G14" s="12" t="n">
        <v>92.753131089785</v>
      </c>
      <c r="H14" s="12" t="n">
        <v>1.07599695580118</v>
      </c>
      <c r="I14" s="12" t="n">
        <v>5.86763519782961</v>
      </c>
      <c r="J14" s="13" t="n">
        <v>4715</v>
      </c>
      <c r="K14" s="13" t="n">
        <v>5009</v>
      </c>
    </row>
    <row r="15" customFormat="false" ht="15" hidden="false" customHeight="false" outlineLevel="0" collapsed="false">
      <c r="B15" s="11"/>
      <c r="C15" s="11" t="s">
        <v>133</v>
      </c>
      <c r="D15" s="12" t="n">
        <v>92.2961827617667</v>
      </c>
      <c r="E15" s="12" t="n">
        <v>0.789538874397627</v>
      </c>
      <c r="F15" s="12" t="n">
        <v>90.5948211592935</v>
      </c>
      <c r="G15" s="12" t="n">
        <v>93.7111390294568</v>
      </c>
      <c r="H15" s="12" t="n">
        <v>0.855440442683932</v>
      </c>
      <c r="I15" s="12" t="n">
        <v>2.82213836142123</v>
      </c>
      <c r="J15" s="13" t="n">
        <v>2958</v>
      </c>
      <c r="K15" s="13" t="n">
        <v>3220</v>
      </c>
    </row>
    <row r="16" customFormat="false" ht="15" hidden="false" customHeight="true" outlineLevel="0" collapsed="false">
      <c r="B16" s="11" t="s">
        <v>134</v>
      </c>
      <c r="C16" s="11" t="s">
        <v>135</v>
      </c>
      <c r="D16" s="12" t="n">
        <v>53.885233970642</v>
      </c>
      <c r="E16" s="12" t="n">
        <v>3.58069094475433</v>
      </c>
      <c r="F16" s="12" t="n">
        <v>46.7730509188826</v>
      </c>
      <c r="G16" s="12" t="n">
        <v>60.8426814195903</v>
      </c>
      <c r="H16" s="12" t="n">
        <v>6.6450318220854</v>
      </c>
      <c r="I16" s="12" t="n">
        <v>4.38057967460364</v>
      </c>
      <c r="J16" s="13" t="n">
        <v>461</v>
      </c>
      <c r="K16" s="13" t="n">
        <v>850</v>
      </c>
    </row>
    <row r="17" customFormat="false" ht="15" hidden="false" customHeight="false" outlineLevel="0" collapsed="false">
      <c r="B17" s="11"/>
      <c r="C17" s="11" t="s">
        <v>136</v>
      </c>
      <c r="D17" s="12" t="n">
        <v>95.8940734811545</v>
      </c>
      <c r="E17" s="12" t="n">
        <v>1.19805177216455</v>
      </c>
      <c r="F17" s="12" t="n">
        <v>92.7390292548262</v>
      </c>
      <c r="G17" s="12" t="n">
        <v>97.7120074539812</v>
      </c>
      <c r="H17" s="12" t="n">
        <v>1.24934912938076</v>
      </c>
      <c r="I17" s="12" t="n">
        <v>2.64293351436454</v>
      </c>
      <c r="J17" s="13" t="n">
        <v>695</v>
      </c>
      <c r="K17" s="13" t="n">
        <v>726</v>
      </c>
    </row>
    <row r="18" customFormat="false" ht="15" hidden="false" customHeight="false" outlineLevel="0" collapsed="false">
      <c r="B18" s="11"/>
      <c r="C18" s="11" t="s">
        <v>137</v>
      </c>
      <c r="D18" s="12" t="n">
        <v>90.3475137341086</v>
      </c>
      <c r="E18" s="12" t="n">
        <v>1.85486689105561</v>
      </c>
      <c r="F18" s="12" t="n">
        <v>85.9913098378924</v>
      </c>
      <c r="G18" s="12" t="n">
        <v>93.4522404119736</v>
      </c>
      <c r="H18" s="12" t="n">
        <v>2.05303589926609</v>
      </c>
      <c r="I18" s="12" t="n">
        <v>2.46970135000546</v>
      </c>
      <c r="J18" s="13" t="n">
        <v>569</v>
      </c>
      <c r="K18" s="13" t="n">
        <v>627</v>
      </c>
    </row>
    <row r="19" customFormat="false" ht="15" hidden="false" customHeight="false" outlineLevel="0" collapsed="false">
      <c r="B19" s="11"/>
      <c r="C19" s="11" t="s">
        <v>138</v>
      </c>
      <c r="D19" s="12" t="n">
        <v>93.2161207704053</v>
      </c>
      <c r="E19" s="12" t="n">
        <v>1.7372149870127</v>
      </c>
      <c r="F19" s="12" t="n">
        <v>88.8296092053966</v>
      </c>
      <c r="G19" s="12" t="n">
        <v>95.9584605649586</v>
      </c>
      <c r="H19" s="12" t="n">
        <v>1.86364222481594</v>
      </c>
      <c r="I19" s="12" t="n">
        <v>2.69641322909453</v>
      </c>
      <c r="J19" s="13" t="n">
        <v>523</v>
      </c>
      <c r="K19" s="13" t="n">
        <v>566</v>
      </c>
    </row>
    <row r="20" customFormat="false" ht="15" hidden="false" customHeight="false" outlineLevel="0" collapsed="false">
      <c r="B20" s="11"/>
      <c r="C20" s="11" t="s">
        <v>139</v>
      </c>
      <c r="D20" s="12" t="n">
        <v>94.2128633653047</v>
      </c>
      <c r="E20" s="12" t="n">
        <v>1.86359349535509</v>
      </c>
      <c r="F20" s="12" t="n">
        <v>89.1628576890578</v>
      </c>
      <c r="G20" s="12" t="n">
        <v>96.9890807265416</v>
      </c>
      <c r="H20" s="12" t="n">
        <v>1.97806693140099</v>
      </c>
      <c r="I20" s="12" t="n">
        <v>3.07663207327957</v>
      </c>
      <c r="J20" s="13" t="n">
        <v>454</v>
      </c>
      <c r="K20" s="13" t="n">
        <v>484</v>
      </c>
    </row>
    <row r="21" customFormat="false" ht="15" hidden="false" customHeight="false" outlineLevel="0" collapsed="false">
      <c r="B21" s="11"/>
      <c r="C21" s="11" t="s">
        <v>140</v>
      </c>
      <c r="D21" s="12" t="n">
        <v>88.9912008609504</v>
      </c>
      <c r="E21" s="12" t="n">
        <v>1.89653130168816</v>
      </c>
      <c r="F21" s="12" t="n">
        <v>84.629938744359</v>
      </c>
      <c r="G21" s="12" t="n">
        <v>92.2285910436104</v>
      </c>
      <c r="H21" s="12" t="n">
        <v>2.13114474615475</v>
      </c>
      <c r="I21" s="12" t="n">
        <v>2.61037328248663</v>
      </c>
      <c r="J21" s="13" t="n">
        <v>629</v>
      </c>
      <c r="K21" s="13" t="n">
        <v>712</v>
      </c>
    </row>
    <row r="22" customFormat="false" ht="15" hidden="false" customHeight="false" outlineLevel="0" collapsed="false">
      <c r="B22" s="11"/>
      <c r="C22" s="11" t="s">
        <v>141</v>
      </c>
      <c r="D22" s="12" t="n">
        <v>90.8373186617998</v>
      </c>
      <c r="E22" s="12" t="n">
        <v>1.70835487964064</v>
      </c>
      <c r="F22" s="12" t="n">
        <v>86.863726448151</v>
      </c>
      <c r="G22" s="12" t="n">
        <v>93.6961676587361</v>
      </c>
      <c r="H22" s="12" t="n">
        <v>1.88067515070661</v>
      </c>
      <c r="I22" s="12" t="n">
        <v>4.29541752449017</v>
      </c>
      <c r="J22" s="13" t="n">
        <v>1129</v>
      </c>
      <c r="K22" s="13" t="n">
        <v>1226</v>
      </c>
    </row>
    <row r="23" customFormat="false" ht="15" hidden="false" customHeight="false" outlineLevel="0" collapsed="false">
      <c r="B23" s="11"/>
      <c r="C23" s="11" t="s">
        <v>142</v>
      </c>
      <c r="D23" s="12" t="n">
        <v>98.4345588188345</v>
      </c>
      <c r="E23" s="12" t="n">
        <v>0.550628939052329</v>
      </c>
      <c r="F23" s="12" t="n">
        <v>96.8766337882903</v>
      </c>
      <c r="G23" s="12" t="n">
        <v>99.2216394058799</v>
      </c>
      <c r="H23" s="12" t="n">
        <v>0.559385794643265</v>
      </c>
      <c r="I23" s="12" t="n">
        <v>1.73147563186319</v>
      </c>
      <c r="J23" s="13" t="n">
        <v>865</v>
      </c>
      <c r="K23" s="13" t="n">
        <v>881</v>
      </c>
    </row>
    <row r="24" customFormat="false" ht="15" hidden="false" customHeight="false" outlineLevel="0" collapsed="false">
      <c r="B24" s="11"/>
      <c r="C24" s="11" t="s">
        <v>143</v>
      </c>
      <c r="D24" s="12" t="n">
        <v>84.5140580396769</v>
      </c>
      <c r="E24" s="12" t="n">
        <v>1.93813167920035</v>
      </c>
      <c r="F24" s="12" t="n">
        <v>80.2864941681521</v>
      </c>
      <c r="G24" s="12" t="n">
        <v>87.9708543830802</v>
      </c>
      <c r="H24" s="12" t="n">
        <v>2.29326543317853</v>
      </c>
      <c r="I24" s="12" t="n">
        <v>2.66060076943833</v>
      </c>
      <c r="J24" s="13" t="n">
        <v>787</v>
      </c>
      <c r="K24" s="13" t="n">
        <v>928</v>
      </c>
    </row>
    <row r="25" customFormat="false" ht="15" hidden="false" customHeight="false" outlineLevel="0" collapsed="false">
      <c r="B25" s="11"/>
      <c r="C25" s="11" t="s">
        <v>144</v>
      </c>
      <c r="D25" s="12" t="n">
        <v>66.4953329846843</v>
      </c>
      <c r="E25" s="12" t="n">
        <v>3.37362374256722</v>
      </c>
      <c r="F25" s="12" t="n">
        <v>59.4832961331683</v>
      </c>
      <c r="G25" s="12" t="n">
        <v>72.847771885342</v>
      </c>
      <c r="H25" s="12" t="n">
        <v>5.07347446977107</v>
      </c>
      <c r="I25" s="12" t="n">
        <v>2.83013128650744</v>
      </c>
      <c r="J25" s="13" t="n">
        <v>362</v>
      </c>
      <c r="K25" s="13" t="n">
        <v>555</v>
      </c>
    </row>
    <row r="26" customFormat="false" ht="15" hidden="false" customHeight="false" outlineLevel="0" collapsed="false">
      <c r="B26" s="11"/>
      <c r="C26" s="11" t="s">
        <v>145</v>
      </c>
      <c r="D26" s="12" t="n">
        <v>86.5078934590158</v>
      </c>
      <c r="E26" s="12" t="n">
        <v>2.75949552213169</v>
      </c>
      <c r="F26" s="12" t="n">
        <v>80.0330065453139</v>
      </c>
      <c r="G26" s="12" t="n">
        <v>91.1161751471712</v>
      </c>
      <c r="H26" s="12" t="n">
        <v>3.1898771450712</v>
      </c>
      <c r="I26" s="12" t="n">
        <v>3.58828209603855</v>
      </c>
      <c r="J26" s="13" t="n">
        <v>484</v>
      </c>
      <c r="K26" s="13" t="n">
        <v>551</v>
      </c>
    </row>
    <row r="27" customFormat="false" ht="15" hidden="false" customHeight="false" outlineLevel="0" collapsed="false">
      <c r="B27" s="11"/>
      <c r="C27" s="11" t="s">
        <v>146</v>
      </c>
      <c r="D27" s="12" t="n">
        <v>98.0273179661798</v>
      </c>
      <c r="E27" s="12" t="n">
        <v>0.851233695988377</v>
      </c>
      <c r="F27" s="12" t="n">
        <v>95.4030980541654</v>
      </c>
      <c r="G27" s="12" t="n">
        <v>99.1665446164349</v>
      </c>
      <c r="H27" s="12" t="n">
        <v>0.868363751706498</v>
      </c>
      <c r="I27" s="12" t="n">
        <v>2.02717233619575</v>
      </c>
      <c r="J27" s="13" t="n">
        <v>531</v>
      </c>
      <c r="K27" s="13" t="n">
        <v>542</v>
      </c>
    </row>
    <row r="28" customFormat="false" ht="15" hidden="false" customHeight="false" outlineLevel="0" collapsed="false">
      <c r="B28" s="11"/>
      <c r="C28" s="11" t="s">
        <v>147</v>
      </c>
      <c r="D28" s="12" t="n">
        <v>99.3891696100722</v>
      </c>
      <c r="E28" s="12" t="n">
        <v>0.359027055798396</v>
      </c>
      <c r="F28" s="12" t="n">
        <v>98.0610923529574</v>
      </c>
      <c r="G28" s="12" t="n">
        <v>99.8093337139159</v>
      </c>
      <c r="H28" s="12" t="n">
        <v>0.361233580285403</v>
      </c>
      <c r="I28" s="12" t="n">
        <v>1.80261237250838</v>
      </c>
      <c r="J28" s="13" t="n">
        <v>844</v>
      </c>
      <c r="K28" s="13" t="n">
        <v>850</v>
      </c>
    </row>
    <row r="29" customFormat="false" ht="15" hidden="false" customHeight="false" outlineLevel="0" collapsed="false">
      <c r="B29" s="11"/>
      <c r="C29" s="11" t="s">
        <v>148</v>
      </c>
      <c r="D29" s="12" t="n">
        <v>82.3079913115827</v>
      </c>
      <c r="E29" s="12" t="n">
        <v>2.96514899584811</v>
      </c>
      <c r="F29" s="12" t="n">
        <v>75.5988020029466</v>
      </c>
      <c r="G29" s="12" t="n">
        <v>87.4780203769687</v>
      </c>
      <c r="H29" s="12" t="n">
        <v>3.60250438456618</v>
      </c>
      <c r="I29" s="12" t="n">
        <v>2.28830076198137</v>
      </c>
      <c r="J29" s="13" t="n">
        <v>289</v>
      </c>
      <c r="K29" s="13" t="n">
        <v>380</v>
      </c>
    </row>
    <row r="30" customFormat="false" ht="15" hidden="false" customHeight="false" outlineLevel="0" collapsed="false">
      <c r="B30" s="11"/>
      <c r="C30" s="11" t="s">
        <v>149</v>
      </c>
      <c r="D30" s="12" t="n">
        <v>94.1895550470816</v>
      </c>
      <c r="E30" s="12" t="n">
        <v>1.46461683172994</v>
      </c>
      <c r="F30" s="12" t="n">
        <v>90.500738055633</v>
      </c>
      <c r="G30" s="12" t="n">
        <v>96.5012843898491</v>
      </c>
      <c r="H30" s="12" t="n">
        <v>1.55496735386195</v>
      </c>
      <c r="I30" s="12" t="n">
        <v>2.40268247071142</v>
      </c>
      <c r="J30" s="13" t="n">
        <v>571</v>
      </c>
      <c r="K30" s="13" t="n">
        <v>614</v>
      </c>
    </row>
    <row r="31" customFormat="false" ht="15" hidden="false" customHeight="false" outlineLevel="0" collapsed="false">
      <c r="B31" s="11"/>
      <c r="C31" s="11" t="s">
        <v>150</v>
      </c>
      <c r="D31" s="12" t="n">
        <v>95.6841709604708</v>
      </c>
      <c r="E31" s="12" t="n">
        <v>1.12922515004128</v>
      </c>
      <c r="F31" s="12" t="n">
        <v>92.7858989364136</v>
      </c>
      <c r="G31" s="12" t="n">
        <v>97.4500589938058</v>
      </c>
      <c r="H31" s="12" t="n">
        <v>1.18015878562378</v>
      </c>
      <c r="I31" s="12" t="n">
        <v>1.55936629647453</v>
      </c>
      <c r="J31" s="13" t="n">
        <v>482</v>
      </c>
      <c r="K31" s="13" t="n">
        <v>506</v>
      </c>
    </row>
    <row r="32" customFormat="false" ht="15" hidden="false" customHeight="false" outlineLevel="0" collapsed="false">
      <c r="B32" s="11"/>
      <c r="C32" s="11" t="s">
        <v>151</v>
      </c>
      <c r="D32" s="12" t="n">
        <v>55.2128515640911</v>
      </c>
      <c r="E32" s="12" t="n">
        <v>2.09777433799671</v>
      </c>
      <c r="F32" s="12" t="n">
        <v>51.0580669726232</v>
      </c>
      <c r="G32" s="12" t="n">
        <v>59.2961096338876</v>
      </c>
      <c r="H32" s="12" t="n">
        <v>3.79943125299662</v>
      </c>
      <c r="I32" s="12" t="n">
        <v>3.457775140664</v>
      </c>
      <c r="J32" s="13" t="n">
        <v>1108</v>
      </c>
      <c r="K32" s="13" t="n">
        <v>1944</v>
      </c>
    </row>
    <row r="33" customFormat="false" ht="15" hidden="false" customHeight="false" outlineLevel="0" collapsed="false">
      <c r="B33" s="11"/>
      <c r="C33" s="11" t="s">
        <v>152</v>
      </c>
      <c r="D33" s="12" t="n">
        <v>80.950498812171</v>
      </c>
      <c r="E33" s="12" t="n">
        <v>1.92716234664368</v>
      </c>
      <c r="F33" s="12" t="n">
        <v>76.8528830257249</v>
      </c>
      <c r="G33" s="12" t="n">
        <v>84.4693217463975</v>
      </c>
      <c r="H33" s="12" t="n">
        <v>2.38066766100511</v>
      </c>
      <c r="I33" s="12" t="n">
        <v>2.80822574515936</v>
      </c>
      <c r="J33" s="13" t="n">
        <v>939</v>
      </c>
      <c r="K33" s="13" t="n">
        <v>1167</v>
      </c>
    </row>
    <row r="34" customFormat="false" ht="15" hidden="false" customHeight="false" outlineLevel="0" collapsed="false">
      <c r="B34" s="11"/>
      <c r="C34" s="11" t="s">
        <v>153</v>
      </c>
      <c r="D34" s="12" t="n">
        <v>93.8152167550188</v>
      </c>
      <c r="E34" s="12" t="n">
        <v>1.34963074032756</v>
      </c>
      <c r="F34" s="12" t="n">
        <v>90.5326897844362</v>
      </c>
      <c r="G34" s="12" t="n">
        <v>96.0097813751185</v>
      </c>
      <c r="H34" s="12" t="n">
        <v>1.43860536383119</v>
      </c>
      <c r="I34" s="12" t="n">
        <v>1.87729851695308</v>
      </c>
      <c r="J34" s="13" t="n">
        <v>563</v>
      </c>
      <c r="K34" s="13" t="n">
        <v>599</v>
      </c>
    </row>
    <row r="35" customFormat="false" ht="15" hidden="false" customHeight="false" outlineLevel="0" collapsed="false">
      <c r="B35" s="11"/>
      <c r="C35" s="11" t="s">
        <v>154</v>
      </c>
      <c r="D35" s="12" t="n">
        <v>91.3983243666304</v>
      </c>
      <c r="E35" s="12" t="n">
        <v>1.66975146290313</v>
      </c>
      <c r="F35" s="12" t="n">
        <v>87.4621052483796</v>
      </c>
      <c r="G35" s="12" t="n">
        <v>94.1810012311192</v>
      </c>
      <c r="H35" s="12" t="n">
        <v>1.82689504919716</v>
      </c>
      <c r="I35" s="12" t="n">
        <v>2.56401562479701</v>
      </c>
      <c r="J35" s="13" t="n">
        <v>661</v>
      </c>
      <c r="K35" s="13" t="n">
        <v>724</v>
      </c>
    </row>
    <row r="36" customFormat="false" ht="15" hidden="false" customHeight="false" outlineLevel="0" collapsed="false">
      <c r="B36" s="11"/>
      <c r="C36" s="11" t="s">
        <v>155</v>
      </c>
      <c r="D36" s="12" t="n">
        <v>98.8769871336311</v>
      </c>
      <c r="E36" s="12" t="n">
        <v>0.62241821756333</v>
      </c>
      <c r="F36" s="12" t="n">
        <v>96.6378723491801</v>
      </c>
      <c r="G36" s="12" t="n">
        <v>99.6305931944937</v>
      </c>
      <c r="H36" s="12" t="n">
        <v>0.629487442535176</v>
      </c>
      <c r="I36" s="12" t="n">
        <v>1.38159203358405</v>
      </c>
      <c r="J36" s="13" t="n">
        <v>392</v>
      </c>
      <c r="K36" s="13" t="n">
        <v>397</v>
      </c>
    </row>
    <row r="37" customFormat="false" ht="15" hidden="false" customHeight="false" outlineLevel="0" collapsed="false">
      <c r="B37" s="11"/>
      <c r="C37" s="11" t="s">
        <v>156</v>
      </c>
      <c r="D37" s="12" t="n">
        <v>92.6381185966843</v>
      </c>
      <c r="E37" s="12" t="n">
        <v>1.47625144365907</v>
      </c>
      <c r="F37" s="12" t="n">
        <v>89.13798911492</v>
      </c>
      <c r="G37" s="12" t="n">
        <v>95.0727258606592</v>
      </c>
      <c r="H37" s="12" t="n">
        <v>1.59356803227641</v>
      </c>
      <c r="I37" s="12" t="n">
        <v>2.91751370626031</v>
      </c>
      <c r="J37" s="13" t="n">
        <v>847</v>
      </c>
      <c r="K37" s="13" t="n">
        <v>914</v>
      </c>
    </row>
    <row r="38" customFormat="false" ht="15" hidden="false" customHeight="false" outlineLevel="0" collapsed="false">
      <c r="B38" s="11"/>
      <c r="C38" s="11" t="s">
        <v>157</v>
      </c>
      <c r="D38" s="12" t="n">
        <v>96.5397924399314</v>
      </c>
      <c r="E38" s="12" t="n">
        <v>1.01215080188165</v>
      </c>
      <c r="F38" s="12" t="n">
        <v>93.8523084270574</v>
      </c>
      <c r="G38" s="12" t="n">
        <v>98.0765120046806</v>
      </c>
      <c r="H38" s="12" t="n">
        <v>1.04842860783177</v>
      </c>
      <c r="I38" s="12" t="n">
        <v>1.78179636253064</v>
      </c>
      <c r="J38" s="13" t="n">
        <v>559</v>
      </c>
      <c r="K38" s="13" t="n">
        <v>582</v>
      </c>
    </row>
    <row r="39" customFormat="false" ht="15" hidden="false" customHeight="true" outlineLevel="0" collapsed="false">
      <c r="B39" s="11" t="s">
        <v>158</v>
      </c>
      <c r="C39" s="11" t="s">
        <v>159</v>
      </c>
      <c r="D39" s="12" t="n">
        <v>93.6251261065265</v>
      </c>
      <c r="E39" s="12" t="n">
        <v>0.542798428671541</v>
      </c>
      <c r="F39" s="12" t="n">
        <v>92.4737014695758</v>
      </c>
      <c r="G39" s="12" t="n">
        <v>94.6106640520299</v>
      </c>
      <c r="H39" s="12" t="n">
        <v>0.579757220357649</v>
      </c>
      <c r="I39" s="12" t="n">
        <v>4.15647565664573</v>
      </c>
      <c r="J39" s="13" t="n">
        <v>7778</v>
      </c>
      <c r="K39" s="13" t="n">
        <v>8421</v>
      </c>
    </row>
    <row r="40" customFormat="false" ht="15" hidden="false" customHeight="false" outlineLevel="0" collapsed="false">
      <c r="B40" s="11"/>
      <c r="C40" s="11" t="s">
        <v>160</v>
      </c>
      <c r="D40" s="12" t="n">
        <v>75.1020877181225</v>
      </c>
      <c r="E40" s="12" t="n">
        <v>1.08419781628929</v>
      </c>
      <c r="F40" s="12" t="n">
        <v>72.9150075454642</v>
      </c>
      <c r="G40" s="12" t="n">
        <v>77.1678644866415</v>
      </c>
      <c r="H40" s="12" t="n">
        <v>1.44363206034772</v>
      </c>
      <c r="I40" s="12" t="n">
        <v>5.5967832426155</v>
      </c>
      <c r="J40" s="13" t="n">
        <v>6966</v>
      </c>
      <c r="K40" s="13" t="n">
        <v>8904</v>
      </c>
    </row>
    <row r="41" customFormat="false" ht="15" hidden="false" customHeight="true" outlineLevel="0" collapsed="false">
      <c r="B41" s="11" t="s">
        <v>161</v>
      </c>
      <c r="C41" s="11" t="s">
        <v>162</v>
      </c>
      <c r="D41" s="12" t="n">
        <v>84.2932133559582</v>
      </c>
      <c r="E41" s="12" t="n">
        <v>1.41179484478657</v>
      </c>
      <c r="F41" s="12" t="n">
        <v>81.3217140912263</v>
      </c>
      <c r="G41" s="12" t="n">
        <v>86.8683172250971</v>
      </c>
      <c r="H41" s="12" t="n">
        <v>1.67486181695882</v>
      </c>
      <c r="I41" s="12" t="n">
        <v>4.39889343019928</v>
      </c>
      <c r="J41" s="13" t="n">
        <v>2591</v>
      </c>
      <c r="K41" s="13" t="n">
        <v>2923</v>
      </c>
    </row>
    <row r="42" customFormat="false" ht="15" hidden="false" customHeight="false" outlineLevel="0" collapsed="false">
      <c r="B42" s="11"/>
      <c r="C42" s="11" t="s">
        <v>163</v>
      </c>
      <c r="D42" s="12" t="n">
        <v>83.9596555359662</v>
      </c>
      <c r="E42" s="12" t="n">
        <v>1.23349048352908</v>
      </c>
      <c r="F42" s="12" t="n">
        <v>81.3905151483712</v>
      </c>
      <c r="G42" s="12" t="n">
        <v>86.2341012144049</v>
      </c>
      <c r="H42" s="12" t="n">
        <v>1.46914667009404</v>
      </c>
      <c r="I42" s="12" t="n">
        <v>3.17576321153591</v>
      </c>
      <c r="J42" s="13" t="n">
        <v>2405</v>
      </c>
      <c r="K42" s="13" t="n">
        <v>2812</v>
      </c>
    </row>
    <row r="43" customFormat="false" ht="15" hidden="false" customHeight="false" outlineLevel="0" collapsed="false">
      <c r="B43" s="11"/>
      <c r="C43" s="11" t="s">
        <v>164</v>
      </c>
      <c r="D43" s="12" t="n">
        <v>80.4460601072651</v>
      </c>
      <c r="E43" s="12" t="n">
        <v>1.33970639272933</v>
      </c>
      <c r="F43" s="12" t="n">
        <v>77.6845566340789</v>
      </c>
      <c r="G43" s="12" t="n">
        <v>82.9408741439373</v>
      </c>
      <c r="H43" s="12" t="n">
        <v>1.66534742775841</v>
      </c>
      <c r="I43" s="12" t="n">
        <v>3.64430835160069</v>
      </c>
      <c r="J43" s="13" t="n">
        <v>2654</v>
      </c>
      <c r="K43" s="13" t="n">
        <v>3195</v>
      </c>
    </row>
    <row r="44" customFormat="false" ht="15" hidden="false" customHeight="false" outlineLevel="0" collapsed="false">
      <c r="B44" s="11"/>
      <c r="C44" s="11" t="s">
        <v>165</v>
      </c>
      <c r="D44" s="12" t="n">
        <v>81.6106962216953</v>
      </c>
      <c r="E44" s="12" t="n">
        <v>1.13191374798556</v>
      </c>
      <c r="F44" s="12" t="n">
        <v>79.2863334486074</v>
      </c>
      <c r="G44" s="12" t="n">
        <v>83.7277633285899</v>
      </c>
      <c r="H44" s="12" t="n">
        <v>1.38696739568392</v>
      </c>
      <c r="I44" s="12" t="n">
        <v>3.02642934399075</v>
      </c>
      <c r="J44" s="13" t="n">
        <v>2951</v>
      </c>
      <c r="K44" s="13" t="n">
        <v>3546</v>
      </c>
    </row>
    <row r="45" customFormat="false" ht="15" hidden="false" customHeight="false" outlineLevel="0" collapsed="false">
      <c r="B45" s="11"/>
      <c r="C45" s="11" t="s">
        <v>166</v>
      </c>
      <c r="D45" s="12" t="n">
        <v>84.3669392241624</v>
      </c>
      <c r="E45" s="12" t="n">
        <v>0.849576142875952</v>
      </c>
      <c r="F45" s="12" t="n">
        <v>82.6275550317597</v>
      </c>
      <c r="G45" s="12" t="n">
        <v>85.9617589193836</v>
      </c>
      <c r="H45" s="12" t="n">
        <v>1.00700126221082</v>
      </c>
      <c r="I45" s="12" t="n">
        <v>2.6043779626147</v>
      </c>
      <c r="J45" s="13" t="n">
        <v>4069</v>
      </c>
      <c r="K45" s="13" t="n">
        <v>4760</v>
      </c>
    </row>
    <row r="46" customFormat="false" ht="15" hidden="false" customHeight="true" outlineLevel="0" collapsed="false">
      <c r="B46" s="11" t="s">
        <v>167</v>
      </c>
      <c r="C46" s="11" t="s">
        <v>168</v>
      </c>
      <c r="D46" s="12" t="n">
        <v>82.1972294655608</v>
      </c>
      <c r="E46" s="12" t="n">
        <v>0.717108299348589</v>
      </c>
      <c r="F46" s="12" t="n">
        <v>80.7473335410844</v>
      </c>
      <c r="G46" s="12" t="n">
        <v>83.5601660560198</v>
      </c>
      <c r="H46" s="12" t="n">
        <v>0.872423929627757</v>
      </c>
      <c r="I46" s="12" t="n">
        <v>4.27570990637947</v>
      </c>
      <c r="J46" s="13" t="n">
        <v>10235</v>
      </c>
      <c r="K46" s="13" t="n">
        <v>12168</v>
      </c>
    </row>
    <row r="47" customFormat="false" ht="15" hidden="false" customHeight="false" outlineLevel="0" collapsed="false">
      <c r="B47" s="11"/>
      <c r="C47" s="11" t="s">
        <v>169</v>
      </c>
      <c r="D47" s="12" t="n">
        <v>84.5235371261754</v>
      </c>
      <c r="E47" s="12" t="n">
        <v>1.10757852191056</v>
      </c>
      <c r="F47" s="12" t="n">
        <v>82.2249836847862</v>
      </c>
      <c r="G47" s="12" t="n">
        <v>86.5733918242631</v>
      </c>
      <c r="H47" s="12" t="n">
        <v>1.31037881230311</v>
      </c>
      <c r="I47" s="12" t="n">
        <v>4.75171715790953</v>
      </c>
      <c r="J47" s="13" t="n">
        <v>4435</v>
      </c>
      <c r="K47" s="13" t="n">
        <v>5068</v>
      </c>
    </row>
    <row r="48" customFormat="false" ht="15" hidden="false" customHeight="true" outlineLevel="0" collapsed="false">
      <c r="B48" s="11" t="s">
        <v>170</v>
      </c>
      <c r="C48" s="11" t="s">
        <v>171</v>
      </c>
      <c r="D48" s="12" t="n">
        <v>80.9101686811747</v>
      </c>
      <c r="E48" s="12" t="n">
        <v>0.769899224377584</v>
      </c>
      <c r="F48" s="12" t="n">
        <v>79.3546946319089</v>
      </c>
      <c r="G48" s="12" t="n">
        <v>82.3744790044043</v>
      </c>
      <c r="H48" s="12" t="n">
        <v>0.95154816375598</v>
      </c>
      <c r="I48" s="12" t="n">
        <v>4.72488424902068</v>
      </c>
      <c r="J48" s="13" t="n">
        <v>10250</v>
      </c>
      <c r="K48" s="13" t="n">
        <v>12313</v>
      </c>
    </row>
    <row r="49" customFormat="false" ht="15" hidden="false" customHeight="false" outlineLevel="0" collapsed="false">
      <c r="B49" s="11"/>
      <c r="C49" s="11" t="s">
        <v>170</v>
      </c>
      <c r="D49" s="12" t="n">
        <v>87.0890474535277</v>
      </c>
      <c r="E49" s="12" t="n">
        <v>0.986252045370302</v>
      </c>
      <c r="F49" s="12" t="n">
        <v>85.0284743626538</v>
      </c>
      <c r="G49" s="12" t="n">
        <v>88.9030307204253</v>
      </c>
      <c r="H49" s="12" t="n">
        <v>1.13246392538233</v>
      </c>
      <c r="I49" s="12" t="n">
        <v>4.33489329073644</v>
      </c>
      <c r="J49" s="13" t="n">
        <v>4494</v>
      </c>
      <c r="K49" s="13" t="n">
        <v>5012</v>
      </c>
    </row>
    <row r="51" customFormat="false" ht="15" hidden="false" customHeight="false" outlineLevel="0" collapsed="false">
      <c r="B51" s="14" t="s">
        <v>172</v>
      </c>
    </row>
    <row r="52" customFormat="false" ht="15" hidden="false" customHeight="false" outlineLevel="0" collapsed="false">
      <c r="B52" s="14" t="s">
        <v>173</v>
      </c>
    </row>
    <row r="53" customFormat="false" ht="15" hidden="false" customHeight="false" outlineLevel="0" collapsed="false">
      <c r="B53" s="14" t="s">
        <v>174</v>
      </c>
    </row>
    <row r="54" customFormat="false" ht="15" hidden="false" customHeight="true" outlineLevel="0" collapsed="false">
      <c r="B54" s="15" t="s">
        <v>298</v>
      </c>
      <c r="C54" s="15"/>
      <c r="D54" s="15"/>
      <c r="E54" s="15"/>
      <c r="F54" s="15"/>
      <c r="G54" s="15"/>
      <c r="H54" s="15"/>
      <c r="I54" s="15"/>
      <c r="J54" s="15"/>
      <c r="K54" s="15"/>
    </row>
    <row r="55" customFormat="false" ht="15" hidden="false" customHeight="false" outlineLevel="0" collapsed="false">
      <c r="B55" s="15"/>
      <c r="C55" s="15"/>
      <c r="D55" s="15"/>
      <c r="E55" s="15"/>
      <c r="F55" s="15"/>
      <c r="G55" s="15"/>
      <c r="H55" s="15"/>
      <c r="I55" s="15"/>
      <c r="J55" s="15"/>
      <c r="K55" s="15"/>
    </row>
    <row r="56" customFormat="false" ht="15" hidden="false" customHeight="false" outlineLevel="0" collapsed="false">
      <c r="B56" s="15"/>
      <c r="C56" s="15"/>
      <c r="D56" s="15"/>
      <c r="E56" s="15"/>
      <c r="F56" s="15"/>
      <c r="G56" s="15"/>
      <c r="H56" s="15"/>
      <c r="I56" s="15"/>
      <c r="J56" s="15"/>
      <c r="K56" s="15"/>
    </row>
    <row r="57" customFormat="false" ht="15" hidden="false" customHeight="false" outlineLevel="0" collapsed="false">
      <c r="B57" s="15"/>
      <c r="C57" s="15"/>
      <c r="D57" s="15"/>
      <c r="E57" s="15"/>
      <c r="F57" s="15"/>
      <c r="G57" s="15"/>
      <c r="H57" s="15"/>
      <c r="I57" s="15"/>
      <c r="J57" s="15"/>
      <c r="K57" s="15"/>
    </row>
    <row r="58" customFormat="false" ht="15" hidden="false" customHeight="false" outlineLevel="0" collapsed="false">
      <c r="B58" s="15"/>
      <c r="C58" s="15"/>
      <c r="D58" s="15"/>
      <c r="E58" s="15"/>
      <c r="F58" s="15"/>
      <c r="G58" s="15"/>
      <c r="H58" s="15"/>
      <c r="I58" s="15"/>
      <c r="J58" s="15"/>
      <c r="K58" s="15"/>
    </row>
  </sheetData>
  <mergeCells count="12">
    <mergeCell ref="B3:B4"/>
    <mergeCell ref="C3:J4"/>
    <mergeCell ref="B9:C9"/>
    <mergeCell ref="B10:C10"/>
    <mergeCell ref="B11:B12"/>
    <mergeCell ref="B13:B15"/>
    <mergeCell ref="B16:B38"/>
    <mergeCell ref="B39:B40"/>
    <mergeCell ref="B41:B45"/>
    <mergeCell ref="B46:B47"/>
    <mergeCell ref="B48:B49"/>
    <mergeCell ref="B54:K58"/>
  </mergeCells>
  <conditionalFormatting sqref="D10:D49">
    <cfRule type="expression" priority="2" aboveAverage="0" equalAverage="0" bottom="0" percent="0" rank="0" text="" dxfId="0">
      <formula>K10:K49 &lt; 100</formula>
    </cfRule>
    <cfRule type="expression" priority="3" aboveAverage="0" equalAverage="0" bottom="0" percent="0" rank="0" text="" dxfId="1">
      <formula>H10:H49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5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c r="B1" s="7"/>
      <c r="C1" s="8"/>
    </row>
    <row r="2" customFormat="false" ht="15" hidden="false" customHeight="false" outlineLevel="0" collapsed="false">
      <c r="B2" s="7" t="s">
        <v>107</v>
      </c>
      <c r="C2" s="8" t="s">
        <v>299</v>
      </c>
      <c r="K2" s="9" t="str">
        <f aca="false">HYPERLINK("#'INDICE'!A1", "Índice")</f>
        <v>Índice</v>
      </c>
    </row>
    <row r="3" customFormat="false" ht="15" hidden="false" customHeight="true" outlineLevel="0" collapsed="false">
      <c r="B3" s="17" t="s">
        <v>109</v>
      </c>
      <c r="C3" s="18" t="s">
        <v>101</v>
      </c>
      <c r="D3" s="18"/>
      <c r="E3" s="18"/>
      <c r="F3" s="18"/>
      <c r="G3" s="18"/>
      <c r="H3" s="18"/>
      <c r="I3" s="18"/>
      <c r="J3" s="18"/>
    </row>
    <row r="4" customFormat="false" ht="15" hidden="false" customHeight="false" outlineLevel="0" collapsed="false">
      <c r="B4" s="17"/>
      <c r="C4" s="18"/>
      <c r="D4" s="18"/>
      <c r="E4" s="18"/>
      <c r="F4" s="18"/>
      <c r="G4" s="18"/>
      <c r="H4" s="18"/>
      <c r="I4" s="18"/>
      <c r="J4" s="18"/>
    </row>
    <row r="5" customFormat="false" ht="15" hidden="false" customHeight="false" outlineLevel="0" collapsed="false">
      <c r="B5" s="7" t="s">
        <v>110</v>
      </c>
      <c r="C5" s="8" t="s">
        <v>295</v>
      </c>
    </row>
    <row r="6" customFormat="false" ht="15" hidden="false" customHeight="false" outlineLevel="0" collapsed="false">
      <c r="B6" s="7" t="s">
        <v>112</v>
      </c>
      <c r="C6" s="8" t="s">
        <v>113</v>
      </c>
    </row>
    <row r="7" customFormat="false" ht="15" hidden="false" customHeight="false" outlineLevel="0" collapsed="false">
      <c r="B7" s="7" t="s">
        <v>114</v>
      </c>
      <c r="C7" s="8" t="s">
        <v>115</v>
      </c>
    </row>
    <row r="9" customFormat="false" ht="15" hidden="false" customHeight="true" outlineLevel="0" collapsed="false">
      <c r="B9" s="10" t="s">
        <v>116</v>
      </c>
      <c r="C9" s="10"/>
      <c r="D9" s="10" t="s">
        <v>117</v>
      </c>
      <c r="E9" s="10" t="s">
        <v>118</v>
      </c>
      <c r="F9" s="10" t="s">
        <v>119</v>
      </c>
      <c r="G9" s="10" t="s">
        <v>120</v>
      </c>
      <c r="H9" s="10" t="s">
        <v>121</v>
      </c>
      <c r="I9" s="10" t="s">
        <v>122</v>
      </c>
      <c r="J9" s="10" t="s">
        <v>123</v>
      </c>
      <c r="K9" s="10" t="s">
        <v>124</v>
      </c>
    </row>
    <row r="10" customFormat="false" ht="15" hidden="false" customHeight="true" outlineLevel="0" collapsed="false">
      <c r="B10" s="11" t="s">
        <v>125</v>
      </c>
      <c r="C10" s="11" t="s">
        <v>126</v>
      </c>
      <c r="D10" s="12" t="n">
        <v>24.3705113486256</v>
      </c>
      <c r="E10" s="12" t="n">
        <v>0.682888696251141</v>
      </c>
      <c r="F10" s="12" t="n">
        <v>23.0565146787646</v>
      </c>
      <c r="G10" s="12" t="n">
        <v>25.734347151996</v>
      </c>
      <c r="H10" s="12" t="n">
        <v>2.80211065940417</v>
      </c>
      <c r="I10" s="12" t="n">
        <v>4.64609062090714</v>
      </c>
      <c r="J10" s="13" t="n">
        <v>5224</v>
      </c>
      <c r="K10" s="13" t="n">
        <v>18364</v>
      </c>
    </row>
    <row r="11" customFormat="false" ht="15" hidden="false" customHeight="true" outlineLevel="0" collapsed="false">
      <c r="B11" s="11" t="s">
        <v>127</v>
      </c>
      <c r="C11" s="11" t="s">
        <v>128</v>
      </c>
      <c r="D11" s="12" t="n">
        <v>12.8571433305856</v>
      </c>
      <c r="E11" s="12" t="n">
        <v>0.700125576293972</v>
      </c>
      <c r="F11" s="12" t="n">
        <v>11.5453007336841</v>
      </c>
      <c r="G11" s="12" t="n">
        <v>14.2939575367091</v>
      </c>
      <c r="H11" s="12" t="n">
        <v>5.44542094843462</v>
      </c>
      <c r="I11" s="12" t="n">
        <v>4.94897209144113</v>
      </c>
      <c r="J11" s="13" t="n">
        <v>1688</v>
      </c>
      <c r="K11" s="13" t="n">
        <v>11313</v>
      </c>
    </row>
    <row r="12" customFormat="false" ht="15" hidden="false" customHeight="false" outlineLevel="0" collapsed="false">
      <c r="B12" s="11"/>
      <c r="C12" s="11" t="s">
        <v>129</v>
      </c>
      <c r="D12" s="12" t="n">
        <v>45.9508141816612</v>
      </c>
      <c r="E12" s="12" t="n">
        <v>1.34711427938401</v>
      </c>
      <c r="F12" s="12" t="n">
        <v>43.321112598294</v>
      </c>
      <c r="G12" s="12" t="n">
        <v>48.6032598410777</v>
      </c>
      <c r="H12" s="12" t="n">
        <v>2.93164398362638</v>
      </c>
      <c r="I12" s="12" t="n">
        <v>5.15128560383749</v>
      </c>
      <c r="J12" s="13" t="n">
        <v>3536</v>
      </c>
      <c r="K12" s="13" t="n">
        <v>7051</v>
      </c>
    </row>
    <row r="13" customFormat="false" ht="15" hidden="false" customHeight="true" outlineLevel="0" collapsed="false">
      <c r="B13" s="11" t="s">
        <v>130</v>
      </c>
      <c r="C13" s="11" t="s">
        <v>131</v>
      </c>
      <c r="D13" s="12" t="n">
        <v>16.9849392612362</v>
      </c>
      <c r="E13" s="12" t="n">
        <v>0.702773393018611</v>
      </c>
      <c r="F13" s="12" t="n">
        <v>15.6504556185911</v>
      </c>
      <c r="G13" s="12" t="n">
        <v>18.4083785266654</v>
      </c>
      <c r="H13" s="12" t="n">
        <v>4.13762676574602</v>
      </c>
      <c r="I13" s="12" t="n">
        <v>3.28348232293656</v>
      </c>
      <c r="J13" s="13" t="n">
        <v>1986</v>
      </c>
      <c r="K13" s="13" t="n">
        <v>9375</v>
      </c>
    </row>
    <row r="14" customFormat="false" ht="15" hidden="false" customHeight="false" outlineLevel="0" collapsed="false">
      <c r="B14" s="11"/>
      <c r="C14" s="11" t="s">
        <v>132</v>
      </c>
      <c r="D14" s="12" t="n">
        <v>25.3175407282613</v>
      </c>
      <c r="E14" s="12" t="n">
        <v>1.15722277556588</v>
      </c>
      <c r="F14" s="12" t="n">
        <v>23.1139609870638</v>
      </c>
      <c r="G14" s="12" t="n">
        <v>27.6556349623173</v>
      </c>
      <c r="H14" s="12" t="n">
        <v>4.57083406317622</v>
      </c>
      <c r="I14" s="12" t="n">
        <v>3.75874535702577</v>
      </c>
      <c r="J14" s="13" t="n">
        <v>1491</v>
      </c>
      <c r="K14" s="13" t="n">
        <v>5308</v>
      </c>
    </row>
    <row r="15" customFormat="false" ht="15" hidden="false" customHeight="false" outlineLevel="0" collapsed="false">
      <c r="B15" s="11"/>
      <c r="C15" s="11" t="s">
        <v>133</v>
      </c>
      <c r="D15" s="12" t="n">
        <v>58.830180161383</v>
      </c>
      <c r="E15" s="12" t="n">
        <v>1.29787442983758</v>
      </c>
      <c r="F15" s="12" t="n">
        <v>56.2588604601457</v>
      </c>
      <c r="G15" s="12" t="n">
        <v>61.3541776105728</v>
      </c>
      <c r="H15" s="12" t="n">
        <v>2.20613709881093</v>
      </c>
      <c r="I15" s="12" t="n">
        <v>2.55937560743815</v>
      </c>
      <c r="J15" s="13" t="n">
        <v>1747</v>
      </c>
      <c r="K15" s="13" t="n">
        <v>3681</v>
      </c>
    </row>
    <row r="16" customFormat="false" ht="15" hidden="false" customHeight="true" outlineLevel="0" collapsed="false">
      <c r="B16" s="11" t="s">
        <v>134</v>
      </c>
      <c r="C16" s="11" t="s">
        <v>135</v>
      </c>
      <c r="D16" s="12" t="n">
        <v>12.7273864932788</v>
      </c>
      <c r="E16" s="12" t="n">
        <v>2.07592889289083</v>
      </c>
      <c r="F16" s="12" t="n">
        <v>9.15462761493614</v>
      </c>
      <c r="G16" s="12" t="n">
        <v>17.427001996401</v>
      </c>
      <c r="H16" s="12" t="n">
        <v>16.3107240751046</v>
      </c>
      <c r="I16" s="12" t="n">
        <v>3.45688901612613</v>
      </c>
      <c r="J16" s="13" t="n">
        <v>104</v>
      </c>
      <c r="K16" s="13" t="n">
        <v>892</v>
      </c>
    </row>
    <row r="17" customFormat="false" ht="15" hidden="false" customHeight="false" outlineLevel="0" collapsed="false">
      <c r="B17" s="11"/>
      <c r="C17" s="11" t="s">
        <v>136</v>
      </c>
      <c r="D17" s="12" t="n">
        <v>52.292560774826</v>
      </c>
      <c r="E17" s="12" t="n">
        <v>3.65870586225983</v>
      </c>
      <c r="F17" s="12" t="n">
        <v>45.0382389270455</v>
      </c>
      <c r="G17" s="12" t="n">
        <v>59.4514347236626</v>
      </c>
      <c r="H17" s="12" t="n">
        <v>6.99660871077699</v>
      </c>
      <c r="I17" s="12" t="n">
        <v>3.90088716053056</v>
      </c>
      <c r="J17" s="13" t="n">
        <v>385</v>
      </c>
      <c r="K17" s="13" t="n">
        <v>728</v>
      </c>
    </row>
    <row r="18" customFormat="false" ht="15" hidden="false" customHeight="false" outlineLevel="0" collapsed="false">
      <c r="B18" s="11"/>
      <c r="C18" s="11" t="s">
        <v>137</v>
      </c>
      <c r="D18" s="12" t="n">
        <v>44.5063195597954</v>
      </c>
      <c r="E18" s="12" t="n">
        <v>3.24650545493567</v>
      </c>
      <c r="F18" s="12" t="n">
        <v>38.1930417230593</v>
      </c>
      <c r="G18" s="12" t="n">
        <v>51.0020331472633</v>
      </c>
      <c r="H18" s="12" t="n">
        <v>7.29448196805828</v>
      </c>
      <c r="I18" s="12" t="n">
        <v>2.89758935379735</v>
      </c>
      <c r="J18" s="13" t="n">
        <v>285</v>
      </c>
      <c r="K18" s="13" t="n">
        <v>680</v>
      </c>
    </row>
    <row r="19" customFormat="false" ht="15" hidden="false" customHeight="false" outlineLevel="0" collapsed="false">
      <c r="B19" s="11"/>
      <c r="C19" s="11" t="s">
        <v>138</v>
      </c>
      <c r="D19" s="12" t="n">
        <v>22.664873912642</v>
      </c>
      <c r="E19" s="12" t="n">
        <v>3.92974410741401</v>
      </c>
      <c r="F19" s="12" t="n">
        <v>15.7934372041042</v>
      </c>
      <c r="G19" s="12" t="n">
        <v>31.4107524331237</v>
      </c>
      <c r="H19" s="12" t="n">
        <v>17.3384776926647</v>
      </c>
      <c r="I19" s="12" t="n">
        <v>5.15411736378532</v>
      </c>
      <c r="J19" s="13" t="n">
        <v>108</v>
      </c>
      <c r="K19" s="13" t="n">
        <v>586</v>
      </c>
    </row>
    <row r="20" customFormat="false" ht="15" hidden="false" customHeight="false" outlineLevel="0" collapsed="false">
      <c r="B20" s="11"/>
      <c r="C20" s="11" t="s">
        <v>139</v>
      </c>
      <c r="D20" s="12" t="n">
        <v>36.6869229452285</v>
      </c>
      <c r="E20" s="12" t="n">
        <v>3.94520963699929</v>
      </c>
      <c r="F20" s="12" t="n">
        <v>29.2186600461236</v>
      </c>
      <c r="G20" s="12" t="n">
        <v>44.8544018336886</v>
      </c>
      <c r="H20" s="12" t="n">
        <v>10.7537218176876</v>
      </c>
      <c r="I20" s="12" t="n">
        <v>3.18294454133436</v>
      </c>
      <c r="J20" s="13" t="n">
        <v>181</v>
      </c>
      <c r="K20" s="13" t="n">
        <v>476</v>
      </c>
    </row>
    <row r="21" customFormat="false" ht="15" hidden="false" customHeight="false" outlineLevel="0" collapsed="false">
      <c r="B21" s="11"/>
      <c r="C21" s="11" t="s">
        <v>140</v>
      </c>
      <c r="D21" s="12" t="n">
        <v>23.855036425077</v>
      </c>
      <c r="E21" s="12" t="n">
        <v>2.31263811530697</v>
      </c>
      <c r="F21" s="12" t="n">
        <v>19.573356204386</v>
      </c>
      <c r="G21" s="12" t="n">
        <v>28.738656135922</v>
      </c>
      <c r="H21" s="12" t="n">
        <v>9.69454866510232</v>
      </c>
      <c r="I21" s="12" t="n">
        <v>2.07873338978007</v>
      </c>
      <c r="J21" s="13" t="n">
        <v>168</v>
      </c>
      <c r="K21" s="13" t="n">
        <v>707</v>
      </c>
    </row>
    <row r="22" customFormat="false" ht="15" hidden="false" customHeight="false" outlineLevel="0" collapsed="false">
      <c r="B22" s="11"/>
      <c r="C22" s="11" t="s">
        <v>141</v>
      </c>
      <c r="D22" s="12" t="n">
        <v>40.3505091281132</v>
      </c>
      <c r="E22" s="12" t="n">
        <v>2.1140307907537</v>
      </c>
      <c r="F22" s="12" t="n">
        <v>36.2581698279193</v>
      </c>
      <c r="G22" s="12" t="n">
        <v>44.5816874677568</v>
      </c>
      <c r="H22" s="12" t="n">
        <v>5.23916757541182</v>
      </c>
      <c r="I22" s="12" t="n">
        <v>2.26901863596244</v>
      </c>
      <c r="J22" s="13" t="n">
        <v>474</v>
      </c>
      <c r="K22" s="13" t="n">
        <v>1223</v>
      </c>
    </row>
    <row r="23" customFormat="false" ht="15" hidden="false" customHeight="false" outlineLevel="0" collapsed="false">
      <c r="B23" s="11"/>
      <c r="C23" s="11" t="s">
        <v>142</v>
      </c>
      <c r="D23" s="12" t="n">
        <v>40.3223286231237</v>
      </c>
      <c r="E23" s="12" t="n">
        <v>3.25259086932541</v>
      </c>
      <c r="F23" s="12" t="n">
        <v>34.0880677539691</v>
      </c>
      <c r="G23" s="12" t="n">
        <v>46.885710845934</v>
      </c>
      <c r="H23" s="12" t="n">
        <v>8.0664757725826</v>
      </c>
      <c r="I23" s="12" t="n">
        <v>3.96559119112081</v>
      </c>
      <c r="J23" s="13" t="n">
        <v>325</v>
      </c>
      <c r="K23" s="13" t="n">
        <v>903</v>
      </c>
    </row>
    <row r="24" customFormat="false" ht="15" hidden="false" customHeight="false" outlineLevel="0" collapsed="false">
      <c r="B24" s="11"/>
      <c r="C24" s="11" t="s">
        <v>143</v>
      </c>
      <c r="D24" s="12" t="n">
        <v>16.4049039916218</v>
      </c>
      <c r="E24" s="12" t="n">
        <v>1.99592284627759</v>
      </c>
      <c r="F24" s="12" t="n">
        <v>12.8301233289932</v>
      </c>
      <c r="G24" s="12" t="n">
        <v>20.7387396159396</v>
      </c>
      <c r="H24" s="12" t="n">
        <v>12.1666231469379</v>
      </c>
      <c r="I24" s="12" t="n">
        <v>2.73642725583724</v>
      </c>
      <c r="J24" s="13" t="n">
        <v>125</v>
      </c>
      <c r="K24" s="13" t="n">
        <v>943</v>
      </c>
    </row>
    <row r="25" customFormat="false" ht="15" hidden="false" customHeight="false" outlineLevel="0" collapsed="false">
      <c r="B25" s="11"/>
      <c r="C25" s="11" t="s">
        <v>144</v>
      </c>
      <c r="D25" s="12" t="n">
        <v>12.5473547759108</v>
      </c>
      <c r="E25" s="12" t="n">
        <v>2.87539617832266</v>
      </c>
      <c r="F25" s="12" t="n">
        <v>7.84731692574194</v>
      </c>
      <c r="G25" s="12" t="n">
        <v>19.4677254302253</v>
      </c>
      <c r="H25" s="12" t="n">
        <v>22.9163535237167</v>
      </c>
      <c r="I25" s="12" t="n">
        <v>4.17426502384238</v>
      </c>
      <c r="J25" s="13" t="n">
        <v>63</v>
      </c>
      <c r="K25" s="13" t="n">
        <v>555</v>
      </c>
    </row>
    <row r="26" customFormat="false" ht="15" hidden="false" customHeight="false" outlineLevel="0" collapsed="false">
      <c r="B26" s="11"/>
      <c r="C26" s="11" t="s">
        <v>145</v>
      </c>
      <c r="D26" s="12" t="n">
        <v>31.6091980501601</v>
      </c>
      <c r="E26" s="12" t="n">
        <v>3.38346542740238</v>
      </c>
      <c r="F26" s="12" t="n">
        <v>25.2980610775149</v>
      </c>
      <c r="G26" s="12" t="n">
        <v>38.6795565824672</v>
      </c>
      <c r="H26" s="12" t="n">
        <v>10.704053364572</v>
      </c>
      <c r="I26" s="12" t="n">
        <v>3.16145237303131</v>
      </c>
      <c r="J26" s="13" t="n">
        <v>216</v>
      </c>
      <c r="K26" s="13" t="n">
        <v>598</v>
      </c>
    </row>
    <row r="27" customFormat="false" ht="15" hidden="false" customHeight="false" outlineLevel="0" collapsed="false">
      <c r="B27" s="11"/>
      <c r="C27" s="11" t="s">
        <v>146</v>
      </c>
      <c r="D27" s="12" t="n">
        <v>32.5907535759324</v>
      </c>
      <c r="E27" s="12" t="n">
        <v>3.06029657284547</v>
      </c>
      <c r="F27" s="12" t="n">
        <v>26.8341484419139</v>
      </c>
      <c r="G27" s="12" t="n">
        <v>38.9252917039602</v>
      </c>
      <c r="H27" s="12" t="n">
        <v>9.39007613222372</v>
      </c>
      <c r="I27" s="12" t="n">
        <v>2.91161441535283</v>
      </c>
      <c r="J27" s="13" t="n">
        <v>214</v>
      </c>
      <c r="K27" s="13" t="n">
        <v>684</v>
      </c>
    </row>
    <row r="28" customFormat="false" ht="15" hidden="false" customHeight="false" outlineLevel="0" collapsed="false">
      <c r="B28" s="11"/>
      <c r="C28" s="11" t="s">
        <v>147</v>
      </c>
      <c r="D28" s="12" t="n">
        <v>31.0927710540178</v>
      </c>
      <c r="E28" s="12" t="n">
        <v>2.33106536611305</v>
      </c>
      <c r="F28" s="12" t="n">
        <v>26.6830184096151</v>
      </c>
      <c r="G28" s="12" t="n">
        <v>35.8747021340957</v>
      </c>
      <c r="H28" s="12" t="n">
        <v>7.4971296770663</v>
      </c>
      <c r="I28" s="12" t="n">
        <v>2.4550483331795</v>
      </c>
      <c r="J28" s="13" t="n">
        <v>276</v>
      </c>
      <c r="K28" s="13" t="n">
        <v>969</v>
      </c>
    </row>
    <row r="29" customFormat="false" ht="15" hidden="false" customHeight="false" outlineLevel="0" collapsed="false">
      <c r="B29" s="11"/>
      <c r="C29" s="11" t="s">
        <v>148</v>
      </c>
      <c r="D29" s="12" t="n">
        <v>70.2169432965463</v>
      </c>
      <c r="E29" s="12" t="n">
        <v>2.94438887366787</v>
      </c>
      <c r="F29" s="12" t="n">
        <v>64.0272206499944</v>
      </c>
      <c r="G29" s="12" t="n">
        <v>75.7450827280651</v>
      </c>
      <c r="H29" s="12" t="n">
        <v>4.19327406667771</v>
      </c>
      <c r="I29" s="12" t="n">
        <v>1.81988383770505</v>
      </c>
      <c r="J29" s="13" t="n">
        <v>232</v>
      </c>
      <c r="K29" s="13" t="n">
        <v>440</v>
      </c>
    </row>
    <row r="30" customFormat="false" ht="15" hidden="false" customHeight="false" outlineLevel="0" collapsed="false">
      <c r="B30" s="11"/>
      <c r="C30" s="11" t="s">
        <v>149</v>
      </c>
      <c r="D30" s="12" t="n">
        <v>58.7886618622499</v>
      </c>
      <c r="E30" s="12" t="n">
        <v>3.60853115260695</v>
      </c>
      <c r="F30" s="12" t="n">
        <v>51.4851103494491</v>
      </c>
      <c r="G30" s="12" t="n">
        <v>65.7246880415315</v>
      </c>
      <c r="H30" s="12" t="n">
        <v>6.13814133252811</v>
      </c>
      <c r="I30" s="12" t="n">
        <v>3.67088965662993</v>
      </c>
      <c r="J30" s="13" t="n">
        <v>332</v>
      </c>
      <c r="K30" s="13" t="n">
        <v>684</v>
      </c>
    </row>
    <row r="31" customFormat="false" ht="15" hidden="false" customHeight="false" outlineLevel="0" collapsed="false">
      <c r="B31" s="11"/>
      <c r="C31" s="11" t="s">
        <v>150</v>
      </c>
      <c r="D31" s="12" t="n">
        <v>56.9335192834406</v>
      </c>
      <c r="E31" s="12" t="n">
        <v>3.09325774233245</v>
      </c>
      <c r="F31" s="12" t="n">
        <v>50.6982078752977</v>
      </c>
      <c r="G31" s="12" t="n">
        <v>62.9564371065958</v>
      </c>
      <c r="H31" s="12" t="n">
        <v>5.43310475316452</v>
      </c>
      <c r="I31" s="12" t="n">
        <v>2.2087229040894</v>
      </c>
      <c r="J31" s="13" t="n">
        <v>251</v>
      </c>
      <c r="K31" s="13" t="n">
        <v>567</v>
      </c>
    </row>
    <row r="32" customFormat="false" ht="15" hidden="false" customHeight="false" outlineLevel="0" collapsed="false">
      <c r="B32" s="11"/>
      <c r="C32" s="11" t="s">
        <v>151</v>
      </c>
      <c r="D32" s="12" t="n">
        <v>2.56714553459504</v>
      </c>
      <c r="E32" s="12" t="n">
        <v>0.772875422638823</v>
      </c>
      <c r="F32" s="12" t="n">
        <v>1.41407585475737</v>
      </c>
      <c r="G32" s="12" t="n">
        <v>4.61642646503959</v>
      </c>
      <c r="H32" s="12" t="n">
        <v>30.1064124422826</v>
      </c>
      <c r="I32" s="12" t="n">
        <v>4.66168464758741</v>
      </c>
      <c r="J32" s="13" t="n">
        <v>38</v>
      </c>
      <c r="K32" s="13" t="n">
        <v>1953</v>
      </c>
    </row>
    <row r="33" customFormat="false" ht="15" hidden="false" customHeight="false" outlineLevel="0" collapsed="false">
      <c r="B33" s="11"/>
      <c r="C33" s="11" t="s">
        <v>152</v>
      </c>
      <c r="D33" s="12" t="n">
        <v>18.9880717909732</v>
      </c>
      <c r="E33" s="12" t="n">
        <v>1.77219847748333</v>
      </c>
      <c r="F33" s="12" t="n">
        <v>15.7323635533769</v>
      </c>
      <c r="G33" s="12" t="n">
        <v>22.7357475327413</v>
      </c>
      <c r="H33" s="12" t="n">
        <v>9.3332198076364</v>
      </c>
      <c r="I33" s="12" t="n">
        <v>2.3704298298898</v>
      </c>
      <c r="J33" s="13" t="n">
        <v>215</v>
      </c>
      <c r="K33" s="13" t="n">
        <v>1162</v>
      </c>
    </row>
    <row r="34" customFormat="false" ht="15" hidden="false" customHeight="false" outlineLevel="0" collapsed="false">
      <c r="B34" s="11"/>
      <c r="C34" s="11" t="s">
        <v>153</v>
      </c>
      <c r="D34" s="12" t="n">
        <v>61.7399908920358</v>
      </c>
      <c r="E34" s="12" t="n">
        <v>3.38786894325056</v>
      </c>
      <c r="F34" s="12" t="n">
        <v>54.8360925053231</v>
      </c>
      <c r="G34" s="12" t="n">
        <v>68.2005362343103</v>
      </c>
      <c r="H34" s="12" t="n">
        <v>5.48731688214029</v>
      </c>
      <c r="I34" s="12" t="n">
        <v>3.44498875302714</v>
      </c>
      <c r="J34" s="13" t="n">
        <v>413</v>
      </c>
      <c r="K34" s="13" t="n">
        <v>710</v>
      </c>
    </row>
    <row r="35" customFormat="false" ht="15" hidden="false" customHeight="false" outlineLevel="0" collapsed="false">
      <c r="B35" s="11"/>
      <c r="C35" s="11" t="s">
        <v>154</v>
      </c>
      <c r="D35" s="12" t="n">
        <v>36.9095627967691</v>
      </c>
      <c r="E35" s="12" t="n">
        <v>3.06908436023972</v>
      </c>
      <c r="F35" s="12" t="n">
        <v>31.0616665115443</v>
      </c>
      <c r="G35" s="12" t="n">
        <v>43.1690036878571</v>
      </c>
      <c r="H35" s="12" t="n">
        <v>8.31514688249947</v>
      </c>
      <c r="I35" s="12" t="n">
        <v>3.20766054041039</v>
      </c>
      <c r="J35" s="13" t="n">
        <v>234</v>
      </c>
      <c r="K35" s="13" t="n">
        <v>794</v>
      </c>
    </row>
    <row r="36" customFormat="false" ht="15" hidden="false" customHeight="false" outlineLevel="0" collapsed="false">
      <c r="B36" s="11"/>
      <c r="C36" s="11" t="s">
        <v>155</v>
      </c>
      <c r="D36" s="12" t="n">
        <v>67.7734303075074</v>
      </c>
      <c r="E36" s="12" t="n">
        <v>2.78454175778411</v>
      </c>
      <c r="F36" s="12" t="n">
        <v>61.9814625537389</v>
      </c>
      <c r="G36" s="12" t="n">
        <v>73.0664478907631</v>
      </c>
      <c r="H36" s="12" t="n">
        <v>4.10860383656228</v>
      </c>
      <c r="I36" s="12" t="n">
        <v>1.72177207914436</v>
      </c>
      <c r="J36" s="13" t="n">
        <v>285</v>
      </c>
      <c r="K36" s="13" t="n">
        <v>486</v>
      </c>
    </row>
    <row r="37" customFormat="false" ht="15" hidden="false" customHeight="false" outlineLevel="0" collapsed="false">
      <c r="B37" s="11"/>
      <c r="C37" s="11" t="s">
        <v>156</v>
      </c>
      <c r="D37" s="12" t="n">
        <v>27.2422982646846</v>
      </c>
      <c r="E37" s="12" t="n">
        <v>2.83638854260023</v>
      </c>
      <c r="F37" s="12" t="n">
        <v>22.0121040173968</v>
      </c>
      <c r="G37" s="12" t="n">
        <v>33.186395883585</v>
      </c>
      <c r="H37" s="12" t="n">
        <v>10.4117079808834</v>
      </c>
      <c r="I37" s="12" t="n">
        <v>4.20908295898631</v>
      </c>
      <c r="J37" s="13" t="n">
        <v>223</v>
      </c>
      <c r="K37" s="13" t="n">
        <v>1038</v>
      </c>
    </row>
    <row r="38" customFormat="false" ht="15" hidden="false" customHeight="false" outlineLevel="0" collapsed="false">
      <c r="B38" s="11"/>
      <c r="C38" s="11" t="s">
        <v>157</v>
      </c>
      <c r="D38" s="12" t="n">
        <v>14.2128522471436</v>
      </c>
      <c r="E38" s="12" t="n">
        <v>2.24828430540794</v>
      </c>
      <c r="F38" s="12" t="n">
        <v>10.2967458686141</v>
      </c>
      <c r="G38" s="12" t="n">
        <v>19.2979363410437</v>
      </c>
      <c r="H38" s="12" t="n">
        <v>15.8186707798907</v>
      </c>
      <c r="I38" s="12" t="n">
        <v>2.4252407329524</v>
      </c>
      <c r="J38" s="13" t="n">
        <v>77</v>
      </c>
      <c r="K38" s="13" t="n">
        <v>586</v>
      </c>
    </row>
    <row r="39" customFormat="false" ht="15" hidden="false" customHeight="true" outlineLevel="0" collapsed="false">
      <c r="B39" s="11" t="s">
        <v>158</v>
      </c>
      <c r="C39" s="11" t="s">
        <v>159</v>
      </c>
      <c r="D39" s="12" t="n">
        <v>39.120350107617</v>
      </c>
      <c r="E39" s="12" t="n">
        <v>1.1834521716229</v>
      </c>
      <c r="F39" s="12" t="n">
        <v>36.8248250475906</v>
      </c>
      <c r="G39" s="12" t="n">
        <v>41.4650495894634</v>
      </c>
      <c r="H39" s="12" t="n">
        <v>3.02515741389665</v>
      </c>
      <c r="I39" s="12" t="n">
        <v>5.48901401058178</v>
      </c>
      <c r="J39" s="13" t="n">
        <v>3808</v>
      </c>
      <c r="K39" s="13" t="n">
        <v>9335</v>
      </c>
    </row>
    <row r="40" customFormat="false" ht="15" hidden="false" customHeight="false" outlineLevel="0" collapsed="false">
      <c r="B40" s="11"/>
      <c r="C40" s="11" t="s">
        <v>160</v>
      </c>
      <c r="D40" s="12" t="n">
        <v>12.2891729761508</v>
      </c>
      <c r="E40" s="12" t="n">
        <v>0.850309736649797</v>
      </c>
      <c r="F40" s="12" t="n">
        <v>10.7159797911354</v>
      </c>
      <c r="G40" s="12" t="n">
        <v>14.0569615617563</v>
      </c>
      <c r="H40" s="12" t="n">
        <v>6.91917786737938</v>
      </c>
      <c r="I40" s="12" t="n">
        <v>6.05577863476823</v>
      </c>
      <c r="J40" s="13" t="n">
        <v>1416</v>
      </c>
      <c r="K40" s="13" t="n">
        <v>9029</v>
      </c>
    </row>
    <row r="41" customFormat="false" ht="15" hidden="false" customHeight="true" outlineLevel="0" collapsed="false">
      <c r="B41" s="11" t="s">
        <v>161</v>
      </c>
      <c r="C41" s="11" t="s">
        <v>162</v>
      </c>
      <c r="D41" s="12" t="n">
        <v>37.4958434131031</v>
      </c>
      <c r="E41" s="12" t="n">
        <v>1.58550130595045</v>
      </c>
      <c r="F41" s="12" t="n">
        <v>34.4411022168653</v>
      </c>
      <c r="G41" s="12" t="n">
        <v>40.653512582737</v>
      </c>
      <c r="H41" s="12" t="n">
        <v>4.22847217618897</v>
      </c>
      <c r="I41" s="12" t="n">
        <v>3.5299541492514</v>
      </c>
      <c r="J41" s="13" t="n">
        <v>1467</v>
      </c>
      <c r="K41" s="13" t="n">
        <v>3292</v>
      </c>
    </row>
    <row r="42" customFormat="false" ht="15" hidden="false" customHeight="false" outlineLevel="0" collapsed="false">
      <c r="B42" s="11"/>
      <c r="C42" s="11" t="s">
        <v>163</v>
      </c>
      <c r="D42" s="12" t="n">
        <v>29.3346965971762</v>
      </c>
      <c r="E42" s="12" t="n">
        <v>1.3736880002697</v>
      </c>
      <c r="F42" s="12" t="n">
        <v>26.7144717232653</v>
      </c>
      <c r="G42" s="12" t="n">
        <v>32.099353587164</v>
      </c>
      <c r="H42" s="12" t="n">
        <v>4.68280964051945</v>
      </c>
      <c r="I42" s="12" t="n">
        <v>2.77734984172675</v>
      </c>
      <c r="J42" s="13" t="n">
        <v>1037</v>
      </c>
      <c r="K42" s="13" t="n">
        <v>3052</v>
      </c>
    </row>
    <row r="43" customFormat="false" ht="15" hidden="false" customHeight="false" outlineLevel="0" collapsed="false">
      <c r="B43" s="11"/>
      <c r="C43" s="11" t="s">
        <v>164</v>
      </c>
      <c r="D43" s="12" t="n">
        <v>25.0391842927487</v>
      </c>
      <c r="E43" s="12" t="n">
        <v>1.34976875059612</v>
      </c>
      <c r="F43" s="12" t="n">
        <v>22.4860753149663</v>
      </c>
      <c r="G43" s="12" t="n">
        <v>27.7782932746236</v>
      </c>
      <c r="H43" s="12" t="n">
        <v>5.39062588786891</v>
      </c>
      <c r="I43" s="12" t="n">
        <v>3.28566234890499</v>
      </c>
      <c r="J43" s="13" t="n">
        <v>983</v>
      </c>
      <c r="K43" s="13" t="n">
        <v>3386</v>
      </c>
    </row>
    <row r="44" customFormat="false" ht="15" hidden="false" customHeight="false" outlineLevel="0" collapsed="false">
      <c r="B44" s="11"/>
      <c r="C44" s="11" t="s">
        <v>165</v>
      </c>
      <c r="D44" s="12" t="n">
        <v>20.9782541795329</v>
      </c>
      <c r="E44" s="12" t="n">
        <v>1.16491557565831</v>
      </c>
      <c r="F44" s="12" t="n">
        <v>18.7848157726142</v>
      </c>
      <c r="G44" s="12" t="n">
        <v>23.3541631472363</v>
      </c>
      <c r="H44" s="12" t="n">
        <v>5.55296720922964</v>
      </c>
      <c r="I44" s="12" t="n">
        <v>3.03455858797146</v>
      </c>
      <c r="J44" s="13" t="n">
        <v>903</v>
      </c>
      <c r="K44" s="13" t="n">
        <v>3708</v>
      </c>
    </row>
    <row r="45" customFormat="false" ht="15" hidden="false" customHeight="false" outlineLevel="0" collapsed="false">
      <c r="B45" s="11"/>
      <c r="C45" s="11" t="s">
        <v>166</v>
      </c>
      <c r="D45" s="12" t="n">
        <v>12.656226608826</v>
      </c>
      <c r="E45" s="12" t="n">
        <v>0.84777662406954</v>
      </c>
      <c r="F45" s="12" t="n">
        <v>11.0847995106483</v>
      </c>
      <c r="G45" s="12" t="n">
        <v>14.4143114785268</v>
      </c>
      <c r="H45" s="12" t="n">
        <v>6.69849434805733</v>
      </c>
      <c r="I45" s="12" t="n">
        <v>3.14161967533454</v>
      </c>
      <c r="J45" s="13" t="n">
        <v>808</v>
      </c>
      <c r="K45" s="13" t="n">
        <v>4833</v>
      </c>
    </row>
    <row r="46" customFormat="false" ht="15" hidden="false" customHeight="true" outlineLevel="0" collapsed="false">
      <c r="B46" s="11" t="s">
        <v>167</v>
      </c>
      <c r="C46" s="11" t="s">
        <v>168</v>
      </c>
      <c r="D46" s="12" t="n">
        <v>19.7798035627141</v>
      </c>
      <c r="E46" s="12" t="n">
        <v>0.722063015815719</v>
      </c>
      <c r="F46" s="12" t="n">
        <v>18.402002638958</v>
      </c>
      <c r="G46" s="12" t="n">
        <v>21.2339189628827</v>
      </c>
      <c r="H46" s="12" t="n">
        <v>3.6505065054177</v>
      </c>
      <c r="I46" s="12" t="n">
        <v>4.15361211842584</v>
      </c>
      <c r="J46" s="13" t="n">
        <v>2910</v>
      </c>
      <c r="K46" s="13" t="n">
        <v>12642</v>
      </c>
    </row>
    <row r="47" customFormat="false" ht="15" hidden="false" customHeight="false" outlineLevel="0" collapsed="false">
      <c r="B47" s="11"/>
      <c r="C47" s="11" t="s">
        <v>169</v>
      </c>
      <c r="D47" s="12" t="n">
        <v>34.255625329794</v>
      </c>
      <c r="E47" s="12" t="n">
        <v>1.19765809402114</v>
      </c>
      <c r="F47" s="12" t="n">
        <v>31.9469024991912</v>
      </c>
      <c r="G47" s="12" t="n">
        <v>36.6413602482768</v>
      </c>
      <c r="H47" s="12" t="n">
        <v>3.49623772005548</v>
      </c>
      <c r="I47" s="12" t="n">
        <v>3.58450588482867</v>
      </c>
      <c r="J47" s="13" t="n">
        <v>2288</v>
      </c>
      <c r="K47" s="13" t="n">
        <v>5629</v>
      </c>
    </row>
    <row r="48" customFormat="false" ht="15" hidden="false" customHeight="true" outlineLevel="0" collapsed="false">
      <c r="B48" s="11" t="s">
        <v>170</v>
      </c>
      <c r="C48" s="11" t="s">
        <v>171</v>
      </c>
      <c r="D48" s="12" t="n">
        <v>15.2601589265251</v>
      </c>
      <c r="E48" s="12" t="n">
        <v>0.679237907589409</v>
      </c>
      <c r="F48" s="12" t="n">
        <v>13.975331680073</v>
      </c>
      <c r="G48" s="12" t="n">
        <v>16.6402583840027</v>
      </c>
      <c r="H48" s="12" t="n">
        <v>4.45105395598968</v>
      </c>
      <c r="I48" s="12" t="n">
        <v>4.43438418983735</v>
      </c>
      <c r="J48" s="13" t="n">
        <v>2436</v>
      </c>
      <c r="K48" s="13" t="n">
        <v>12430</v>
      </c>
    </row>
    <row r="49" customFormat="false" ht="15" hidden="false" customHeight="false" outlineLevel="0" collapsed="false">
      <c r="B49" s="11"/>
      <c r="C49" s="11" t="s">
        <v>170</v>
      </c>
      <c r="D49" s="12" t="n">
        <v>40.3723913447099</v>
      </c>
      <c r="E49" s="12" t="n">
        <v>1.35378390514055</v>
      </c>
      <c r="F49" s="12" t="n">
        <v>37.747946368799</v>
      </c>
      <c r="G49" s="12" t="n">
        <v>43.0531099939222</v>
      </c>
      <c r="H49" s="12" t="n">
        <v>3.35324180720829</v>
      </c>
      <c r="I49" s="12" t="n">
        <v>4.51690726802766</v>
      </c>
      <c r="J49" s="13" t="n">
        <v>2788</v>
      </c>
      <c r="K49" s="13" t="n">
        <v>5934</v>
      </c>
    </row>
    <row r="51" customFormat="false" ht="15" hidden="false" customHeight="false" outlineLevel="0" collapsed="false">
      <c r="B51" s="14" t="s">
        <v>172</v>
      </c>
    </row>
    <row r="52" customFormat="false" ht="15" hidden="false" customHeight="false" outlineLevel="0" collapsed="false">
      <c r="B52" s="14" t="s">
        <v>173</v>
      </c>
    </row>
    <row r="53" customFormat="false" ht="15" hidden="false" customHeight="false" outlineLevel="0" collapsed="false">
      <c r="B53" s="14" t="s">
        <v>174</v>
      </c>
    </row>
    <row r="54" customFormat="false" ht="15" hidden="false" customHeight="true" outlineLevel="0" collapsed="false">
      <c r="B54" s="15" t="s">
        <v>300</v>
      </c>
      <c r="C54" s="15"/>
      <c r="D54" s="15"/>
      <c r="E54" s="15"/>
      <c r="F54" s="15"/>
      <c r="G54" s="15"/>
      <c r="H54" s="15"/>
      <c r="I54" s="15"/>
      <c r="J54" s="15"/>
      <c r="K54" s="15"/>
    </row>
    <row r="55" customFormat="false" ht="15" hidden="false" customHeight="false" outlineLevel="0" collapsed="false">
      <c r="B55" s="15"/>
      <c r="C55" s="15"/>
      <c r="D55" s="15"/>
      <c r="E55" s="15"/>
      <c r="F55" s="15"/>
      <c r="G55" s="15"/>
      <c r="H55" s="15"/>
      <c r="I55" s="15"/>
      <c r="J55" s="15"/>
      <c r="K55" s="15"/>
    </row>
    <row r="56" customFormat="false" ht="15" hidden="false" customHeight="false" outlineLevel="0" collapsed="false">
      <c r="B56" s="15"/>
      <c r="C56" s="15"/>
      <c r="D56" s="15"/>
      <c r="E56" s="15"/>
      <c r="F56" s="15"/>
      <c r="G56" s="15"/>
      <c r="H56" s="15"/>
      <c r="I56" s="15"/>
      <c r="J56" s="15"/>
      <c r="K56" s="15"/>
    </row>
    <row r="57" customFormat="false" ht="15" hidden="false" customHeight="false" outlineLevel="0" collapsed="false">
      <c r="B57" s="15"/>
      <c r="C57" s="15"/>
      <c r="D57" s="15"/>
      <c r="E57" s="15"/>
      <c r="F57" s="15"/>
      <c r="G57" s="15"/>
      <c r="H57" s="15"/>
      <c r="I57" s="15"/>
      <c r="J57" s="15"/>
      <c r="K57" s="15"/>
    </row>
    <row r="58" customFormat="false" ht="15" hidden="false" customHeight="false" outlineLevel="0" collapsed="false">
      <c r="B58" s="15"/>
      <c r="C58" s="15"/>
      <c r="D58" s="15"/>
      <c r="E58" s="15"/>
      <c r="F58" s="15"/>
      <c r="G58" s="15"/>
      <c r="H58" s="15"/>
      <c r="I58" s="15"/>
      <c r="J58" s="15"/>
      <c r="K58" s="15"/>
    </row>
  </sheetData>
  <mergeCells count="12">
    <mergeCell ref="B3:B4"/>
    <mergeCell ref="C3:J4"/>
    <mergeCell ref="B9:C9"/>
    <mergeCell ref="B10:C10"/>
    <mergeCell ref="B11:B12"/>
    <mergeCell ref="B13:B15"/>
    <mergeCell ref="B16:B38"/>
    <mergeCell ref="B39:B40"/>
    <mergeCell ref="B41:B45"/>
    <mergeCell ref="B46:B47"/>
    <mergeCell ref="B48:B49"/>
    <mergeCell ref="B54:K58"/>
  </mergeCells>
  <conditionalFormatting sqref="D10:D49">
    <cfRule type="expression" priority="2" aboveAverage="0" equalAverage="0" bottom="0" percent="0" rank="0" text="" dxfId="0">
      <formula>K10:K49 &lt; 100</formula>
    </cfRule>
    <cfRule type="expression" priority="3" aboveAverage="0" equalAverage="0" bottom="0" percent="0" rank="0" text="" dxfId="1">
      <formula>H10:H49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5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c r="B1" s="7"/>
      <c r="C1" s="8"/>
    </row>
    <row r="2" customFormat="false" ht="15" hidden="false" customHeight="false" outlineLevel="0" collapsed="false">
      <c r="B2" s="7" t="s">
        <v>107</v>
      </c>
      <c r="C2" s="8" t="s">
        <v>301</v>
      </c>
      <c r="K2" s="9" t="str">
        <f aca="false">HYPERLINK("#'INDICE'!A1", "Índice")</f>
        <v>Índice</v>
      </c>
    </row>
    <row r="3" customFormat="false" ht="15" hidden="false" customHeight="true" outlineLevel="0" collapsed="false">
      <c r="B3" s="17" t="s">
        <v>109</v>
      </c>
      <c r="C3" s="18" t="s">
        <v>102</v>
      </c>
      <c r="D3" s="18"/>
      <c r="E3" s="18"/>
      <c r="F3" s="18"/>
      <c r="G3" s="18"/>
      <c r="H3" s="18"/>
      <c r="I3" s="18"/>
      <c r="J3" s="18"/>
    </row>
    <row r="4" customFormat="false" ht="15" hidden="false" customHeight="false" outlineLevel="0" collapsed="false">
      <c r="B4" s="17"/>
      <c r="C4" s="18"/>
      <c r="D4" s="18"/>
      <c r="E4" s="18"/>
      <c r="F4" s="18"/>
      <c r="G4" s="18"/>
      <c r="H4" s="18"/>
      <c r="I4" s="18"/>
      <c r="J4" s="18"/>
    </row>
    <row r="5" customFormat="false" ht="15" hidden="false" customHeight="false" outlineLevel="0" collapsed="false">
      <c r="B5" s="7" t="s">
        <v>110</v>
      </c>
      <c r="C5" s="8" t="s">
        <v>295</v>
      </c>
    </row>
    <row r="6" customFormat="false" ht="15" hidden="false" customHeight="false" outlineLevel="0" collapsed="false">
      <c r="B6" s="7" t="s">
        <v>112</v>
      </c>
      <c r="C6" s="8" t="s">
        <v>113</v>
      </c>
    </row>
    <row r="7" customFormat="false" ht="15" hidden="false" customHeight="false" outlineLevel="0" collapsed="false">
      <c r="B7" s="7" t="s">
        <v>114</v>
      </c>
      <c r="C7" s="8" t="s">
        <v>115</v>
      </c>
    </row>
    <row r="9" customFormat="false" ht="15" hidden="false" customHeight="true" outlineLevel="0" collapsed="false">
      <c r="B9" s="10" t="s">
        <v>116</v>
      </c>
      <c r="C9" s="10"/>
      <c r="D9" s="10" t="s">
        <v>117</v>
      </c>
      <c r="E9" s="10" t="s">
        <v>118</v>
      </c>
      <c r="F9" s="10" t="s">
        <v>119</v>
      </c>
      <c r="G9" s="10" t="s">
        <v>120</v>
      </c>
      <c r="H9" s="10" t="s">
        <v>121</v>
      </c>
      <c r="I9" s="10" t="s">
        <v>122</v>
      </c>
      <c r="J9" s="10" t="s">
        <v>123</v>
      </c>
      <c r="K9" s="10" t="s">
        <v>124</v>
      </c>
    </row>
    <row r="10" customFormat="false" ht="15" hidden="false" customHeight="true" outlineLevel="0" collapsed="false">
      <c r="B10" s="11" t="s">
        <v>125</v>
      </c>
      <c r="C10" s="11" t="s">
        <v>126</v>
      </c>
      <c r="D10" s="12" t="n">
        <v>36.6687033725588</v>
      </c>
      <c r="E10" s="12" t="n">
        <v>0.813452842796226</v>
      </c>
      <c r="F10" s="12" t="n">
        <v>35.088734064393</v>
      </c>
      <c r="G10" s="12" t="n">
        <v>38.2778628211768</v>
      </c>
      <c r="H10" s="12" t="n">
        <v>2.21838452953037</v>
      </c>
      <c r="I10" s="12" t="n">
        <v>5.24314966463338</v>
      </c>
      <c r="J10" s="13" t="n">
        <v>7396</v>
      </c>
      <c r="K10" s="13" t="n">
        <v>18402</v>
      </c>
    </row>
    <row r="11" customFormat="false" ht="15" hidden="false" customHeight="true" outlineLevel="0" collapsed="false">
      <c r="B11" s="11" t="s">
        <v>127</v>
      </c>
      <c r="C11" s="11" t="s">
        <v>128</v>
      </c>
      <c r="D11" s="12" t="n">
        <v>25.8550354719563</v>
      </c>
      <c r="E11" s="12" t="n">
        <v>0.960720027239381</v>
      </c>
      <c r="F11" s="12" t="n">
        <v>24.0158406012007</v>
      </c>
      <c r="G11" s="12" t="n">
        <v>27.7835787691453</v>
      </c>
      <c r="H11" s="12" t="n">
        <v>3.7157946593476</v>
      </c>
      <c r="I11" s="12" t="n">
        <v>5.47187702724016</v>
      </c>
      <c r="J11" s="13" t="n">
        <v>3142</v>
      </c>
      <c r="K11" s="13" t="n">
        <v>11366</v>
      </c>
    </row>
    <row r="12" customFormat="false" ht="15" hidden="false" customHeight="false" outlineLevel="0" collapsed="false">
      <c r="B12" s="11"/>
      <c r="C12" s="11" t="s">
        <v>129</v>
      </c>
      <c r="D12" s="12" t="n">
        <v>56.5363166229871</v>
      </c>
      <c r="E12" s="12" t="n">
        <v>1.32513219120028</v>
      </c>
      <c r="F12" s="12" t="n">
        <v>53.9202815668133</v>
      </c>
      <c r="G12" s="12" t="n">
        <v>59.1164434773938</v>
      </c>
      <c r="H12" s="12" t="n">
        <v>2.34386014221077</v>
      </c>
      <c r="I12" s="12" t="n">
        <v>5.02722671976152</v>
      </c>
      <c r="J12" s="13" t="n">
        <v>4254</v>
      </c>
      <c r="K12" s="13" t="n">
        <v>7036</v>
      </c>
    </row>
    <row r="13" customFormat="false" ht="15" hidden="false" customHeight="true" outlineLevel="0" collapsed="false">
      <c r="B13" s="11" t="s">
        <v>130</v>
      </c>
      <c r="C13" s="11" t="s">
        <v>131</v>
      </c>
      <c r="D13" s="12" t="n">
        <v>25.4693383945301</v>
      </c>
      <c r="E13" s="12" t="n">
        <v>0.767952719317394</v>
      </c>
      <c r="F13" s="12" t="n">
        <v>23.9923811743564</v>
      </c>
      <c r="G13" s="12" t="n">
        <v>27.0049128614139</v>
      </c>
      <c r="H13" s="12" t="n">
        <v>3.01520482166244</v>
      </c>
      <c r="I13" s="12" t="n">
        <v>2.89120824178625</v>
      </c>
      <c r="J13" s="13" t="n">
        <v>2890</v>
      </c>
      <c r="K13" s="13" t="n">
        <v>9307</v>
      </c>
    </row>
    <row r="14" customFormat="false" ht="15" hidden="false" customHeight="false" outlineLevel="0" collapsed="false">
      <c r="B14" s="11"/>
      <c r="C14" s="11" t="s">
        <v>132</v>
      </c>
      <c r="D14" s="12" t="n">
        <v>40.9343573490745</v>
      </c>
      <c r="E14" s="12" t="n">
        <v>1.39788056330663</v>
      </c>
      <c r="F14" s="12" t="n">
        <v>38.2212101908091</v>
      </c>
      <c r="G14" s="12" t="n">
        <v>43.7038526577905</v>
      </c>
      <c r="H14" s="12" t="n">
        <v>3.41493223256438</v>
      </c>
      <c r="I14" s="12" t="n">
        <v>4.45478174600263</v>
      </c>
      <c r="J14" s="13" t="n">
        <v>2401</v>
      </c>
      <c r="K14" s="13" t="n">
        <v>5513</v>
      </c>
    </row>
    <row r="15" customFormat="false" ht="15" hidden="false" customHeight="false" outlineLevel="0" collapsed="false">
      <c r="B15" s="11"/>
      <c r="C15" s="11" t="s">
        <v>133</v>
      </c>
      <c r="D15" s="12" t="n">
        <v>67.5586461532468</v>
      </c>
      <c r="E15" s="12" t="n">
        <v>1.15233966993858</v>
      </c>
      <c r="F15" s="12" t="n">
        <v>65.2550386489096</v>
      </c>
      <c r="G15" s="12" t="n">
        <v>69.7802530966147</v>
      </c>
      <c r="H15" s="12" t="n">
        <v>1.70568792530962</v>
      </c>
      <c r="I15" s="12" t="n">
        <v>2.16962880988955</v>
      </c>
      <c r="J15" s="13" t="n">
        <v>2105</v>
      </c>
      <c r="K15" s="13" t="n">
        <v>3582</v>
      </c>
    </row>
    <row r="16" customFormat="false" ht="15" hidden="false" customHeight="true" outlineLevel="0" collapsed="false">
      <c r="B16" s="11" t="s">
        <v>134</v>
      </c>
      <c r="C16" s="11" t="s">
        <v>135</v>
      </c>
      <c r="D16" s="12" t="n">
        <v>16.384820905718</v>
      </c>
      <c r="E16" s="12" t="n">
        <v>1.98710960572327</v>
      </c>
      <c r="F16" s="12" t="n">
        <v>12.8227890820245</v>
      </c>
      <c r="G16" s="12" t="n">
        <v>20.7013782045017</v>
      </c>
      <c r="H16" s="12" t="n">
        <v>12.127746877171</v>
      </c>
      <c r="I16" s="12" t="n">
        <v>2.4498288695882</v>
      </c>
      <c r="J16" s="13" t="n">
        <v>128</v>
      </c>
      <c r="K16" s="13" t="n">
        <v>851</v>
      </c>
    </row>
    <row r="17" customFormat="false" ht="15" hidden="false" customHeight="false" outlineLevel="0" collapsed="false">
      <c r="B17" s="11"/>
      <c r="C17" s="11" t="s">
        <v>136</v>
      </c>
      <c r="D17" s="12" t="n">
        <v>69.4139585593239</v>
      </c>
      <c r="E17" s="12" t="n">
        <v>2.57523266884797</v>
      </c>
      <c r="F17" s="12" t="n">
        <v>64.0826742868934</v>
      </c>
      <c r="G17" s="12" t="n">
        <v>74.2716195405273</v>
      </c>
      <c r="H17" s="12" t="n">
        <v>3.70996370513443</v>
      </c>
      <c r="I17" s="12" t="n">
        <v>2.29276171555053</v>
      </c>
      <c r="J17" s="13" t="n">
        <v>504</v>
      </c>
      <c r="K17" s="13" t="n">
        <v>735</v>
      </c>
    </row>
    <row r="18" customFormat="false" ht="15" hidden="false" customHeight="false" outlineLevel="0" collapsed="false">
      <c r="B18" s="11"/>
      <c r="C18" s="11" t="s">
        <v>137</v>
      </c>
      <c r="D18" s="12" t="n">
        <v>60.1581351285878</v>
      </c>
      <c r="E18" s="12" t="n">
        <v>3.02366927898043</v>
      </c>
      <c r="F18" s="12" t="n">
        <v>54.0370185156539</v>
      </c>
      <c r="G18" s="12" t="n">
        <v>65.9773239693433</v>
      </c>
      <c r="H18" s="12" t="n">
        <v>5.0262018137985</v>
      </c>
      <c r="I18" s="12" t="n">
        <v>2.41837591894552</v>
      </c>
      <c r="J18" s="13" t="n">
        <v>372</v>
      </c>
      <c r="K18" s="13" t="n">
        <v>635</v>
      </c>
    </row>
    <row r="19" customFormat="false" ht="15" hidden="false" customHeight="false" outlineLevel="0" collapsed="false">
      <c r="B19" s="11"/>
      <c r="C19" s="11" t="s">
        <v>138</v>
      </c>
      <c r="D19" s="12" t="n">
        <v>26.8127543580204</v>
      </c>
      <c r="E19" s="12" t="n">
        <v>3.72584375854662</v>
      </c>
      <c r="F19" s="12" t="n">
        <v>20.0665818311041</v>
      </c>
      <c r="G19" s="12" t="n">
        <v>34.8384300906593</v>
      </c>
      <c r="H19" s="12" t="n">
        <v>13.8957889547521</v>
      </c>
      <c r="I19" s="12" t="n">
        <v>4.01810037224562</v>
      </c>
      <c r="J19" s="13" t="n">
        <v>127</v>
      </c>
      <c r="K19" s="13" t="n">
        <v>569</v>
      </c>
    </row>
    <row r="20" customFormat="false" ht="15" hidden="false" customHeight="false" outlineLevel="0" collapsed="false">
      <c r="B20" s="11"/>
      <c r="C20" s="11" t="s">
        <v>139</v>
      </c>
      <c r="D20" s="12" t="n">
        <v>57.3567798364185</v>
      </c>
      <c r="E20" s="12" t="n">
        <v>3.44423417142117</v>
      </c>
      <c r="F20" s="12" t="n">
        <v>50.3817604456035</v>
      </c>
      <c r="G20" s="12" t="n">
        <v>64.0509177650731</v>
      </c>
      <c r="H20" s="12" t="n">
        <v>6.00492946299309</v>
      </c>
      <c r="I20" s="12" t="n">
        <v>2.35714803492816</v>
      </c>
      <c r="J20" s="13" t="n">
        <v>273</v>
      </c>
      <c r="K20" s="13" t="n">
        <v>487</v>
      </c>
    </row>
    <row r="21" customFormat="false" ht="15" hidden="false" customHeight="false" outlineLevel="0" collapsed="false">
      <c r="B21" s="11"/>
      <c r="C21" s="11" t="s">
        <v>140</v>
      </c>
      <c r="D21" s="12" t="n">
        <v>39.3980271236287</v>
      </c>
      <c r="E21" s="12" t="n">
        <v>3.06535096828739</v>
      </c>
      <c r="F21" s="12" t="n">
        <v>33.5087114586765</v>
      </c>
      <c r="G21" s="12" t="n">
        <v>45.6123666594235</v>
      </c>
      <c r="H21" s="12" t="n">
        <v>7.78046819113174</v>
      </c>
      <c r="I21" s="12" t="n">
        <v>2.82174868204925</v>
      </c>
      <c r="J21" s="13" t="n">
        <v>297</v>
      </c>
      <c r="K21" s="13" t="n">
        <v>718</v>
      </c>
    </row>
    <row r="22" customFormat="false" ht="15" hidden="false" customHeight="false" outlineLevel="0" collapsed="false">
      <c r="B22" s="11"/>
      <c r="C22" s="11" t="s">
        <v>141</v>
      </c>
      <c r="D22" s="12" t="n">
        <v>51.7276033458379</v>
      </c>
      <c r="E22" s="12" t="n">
        <v>2.2000902666312</v>
      </c>
      <c r="F22" s="12" t="n">
        <v>47.384687620856</v>
      </c>
      <c r="G22" s="12" t="n">
        <v>56.0445764671946</v>
      </c>
      <c r="H22" s="12" t="n">
        <v>4.25322289130997</v>
      </c>
      <c r="I22" s="12" t="n">
        <v>2.38044497858415</v>
      </c>
      <c r="J22" s="13" t="n">
        <v>636</v>
      </c>
      <c r="K22" s="13" t="n">
        <v>1229</v>
      </c>
    </row>
    <row r="23" customFormat="false" ht="15" hidden="false" customHeight="false" outlineLevel="0" collapsed="false">
      <c r="B23" s="11"/>
      <c r="C23" s="11" t="s">
        <v>142</v>
      </c>
      <c r="D23" s="12" t="n">
        <v>50.6904801627988</v>
      </c>
      <c r="E23" s="12" t="n">
        <v>2.90106118454688</v>
      </c>
      <c r="F23" s="12" t="n">
        <v>44.9691048096119</v>
      </c>
      <c r="G23" s="12" t="n">
        <v>56.3938272372116</v>
      </c>
      <c r="H23" s="12" t="n">
        <v>5.72308878359361</v>
      </c>
      <c r="I23" s="12" t="n">
        <v>3.24588875992161</v>
      </c>
      <c r="J23" s="13" t="n">
        <v>455</v>
      </c>
      <c r="K23" s="13" t="n">
        <v>965</v>
      </c>
    </row>
    <row r="24" customFormat="false" ht="15" hidden="false" customHeight="false" outlineLevel="0" collapsed="false">
      <c r="B24" s="11"/>
      <c r="C24" s="11" t="s">
        <v>143</v>
      </c>
      <c r="D24" s="12" t="n">
        <v>32.1258741577266</v>
      </c>
      <c r="E24" s="12" t="n">
        <v>2.50140368394561</v>
      </c>
      <c r="F24" s="12" t="n">
        <v>27.393971458256</v>
      </c>
      <c r="G24" s="12" t="n">
        <v>37.2557346009646</v>
      </c>
      <c r="H24" s="12" t="n">
        <v>7.7862587385626</v>
      </c>
      <c r="I24" s="12" t="n">
        <v>2.8035153015884</v>
      </c>
      <c r="J24" s="13" t="n">
        <v>293</v>
      </c>
      <c r="K24" s="13" t="n">
        <v>978</v>
      </c>
    </row>
    <row r="25" customFormat="false" ht="15" hidden="false" customHeight="false" outlineLevel="0" collapsed="false">
      <c r="B25" s="11"/>
      <c r="C25" s="11" t="s">
        <v>144</v>
      </c>
      <c r="D25" s="12" t="n">
        <v>14.5437871153726</v>
      </c>
      <c r="E25" s="12" t="n">
        <v>3.13164884552228</v>
      </c>
      <c r="F25" s="12" t="n">
        <v>9.34281583512177</v>
      </c>
      <c r="G25" s="12" t="n">
        <v>21.9393727559063</v>
      </c>
      <c r="H25" s="12" t="n">
        <v>21.5325542149346</v>
      </c>
      <c r="I25" s="12" t="n">
        <v>4.38732449406191</v>
      </c>
      <c r="J25" s="13" t="n">
        <v>71</v>
      </c>
      <c r="K25" s="13" t="n">
        <v>557</v>
      </c>
    </row>
    <row r="26" customFormat="false" ht="15" hidden="false" customHeight="false" outlineLevel="0" collapsed="false">
      <c r="B26" s="11"/>
      <c r="C26" s="11" t="s">
        <v>145</v>
      </c>
      <c r="D26" s="12" t="n">
        <v>44.060227392941</v>
      </c>
      <c r="E26" s="12" t="n">
        <v>3.2299410427168</v>
      </c>
      <c r="F26" s="12" t="n">
        <v>37.7750839959008</v>
      </c>
      <c r="G26" s="12" t="n">
        <v>50.5417169444859</v>
      </c>
      <c r="H26" s="12" t="n">
        <v>7.33074074700368</v>
      </c>
      <c r="I26" s="12" t="n">
        <v>2.37456805278877</v>
      </c>
      <c r="J26" s="13" t="n">
        <v>267</v>
      </c>
      <c r="K26" s="13" t="n">
        <v>562</v>
      </c>
    </row>
    <row r="27" customFormat="false" ht="15" hidden="false" customHeight="false" outlineLevel="0" collapsed="false">
      <c r="B27" s="11"/>
      <c r="C27" s="11" t="s">
        <v>146</v>
      </c>
      <c r="D27" s="12" t="n">
        <v>49.7151683638052</v>
      </c>
      <c r="E27" s="12" t="n">
        <v>2.98262598300945</v>
      </c>
      <c r="F27" s="12" t="n">
        <v>43.8305476320179</v>
      </c>
      <c r="G27" s="12" t="n">
        <v>55.6076906405592</v>
      </c>
      <c r="H27" s="12" t="n">
        <v>5.99942850677528</v>
      </c>
      <c r="I27" s="12" t="n">
        <v>2.50876970042752</v>
      </c>
      <c r="J27" s="13" t="n">
        <v>340</v>
      </c>
      <c r="K27" s="13" t="n">
        <v>706</v>
      </c>
    </row>
    <row r="28" customFormat="false" ht="15" hidden="false" customHeight="false" outlineLevel="0" collapsed="false">
      <c r="B28" s="11"/>
      <c r="C28" s="11" t="s">
        <v>147</v>
      </c>
      <c r="D28" s="12" t="n">
        <v>48.5920936144782</v>
      </c>
      <c r="E28" s="12" t="n">
        <v>2.60534421119826</v>
      </c>
      <c r="F28" s="12" t="n">
        <v>43.4771103024536</v>
      </c>
      <c r="G28" s="12" t="n">
        <v>53.7367394399912</v>
      </c>
      <c r="H28" s="12" t="n">
        <v>5.36166280849851</v>
      </c>
      <c r="I28" s="12" t="n">
        <v>2.84499410993014</v>
      </c>
      <c r="J28" s="13" t="n">
        <v>474</v>
      </c>
      <c r="K28" s="13" t="n">
        <v>1048</v>
      </c>
    </row>
    <row r="29" customFormat="false" ht="15" hidden="false" customHeight="false" outlineLevel="0" collapsed="false">
      <c r="B29" s="11"/>
      <c r="C29" s="11" t="s">
        <v>148</v>
      </c>
      <c r="D29" s="12" t="n">
        <v>74.5827923911942</v>
      </c>
      <c r="E29" s="12" t="n">
        <v>2.7558060895232</v>
      </c>
      <c r="F29" s="12" t="n">
        <v>68.7022964076611</v>
      </c>
      <c r="G29" s="12" t="n">
        <v>79.6851146292765</v>
      </c>
      <c r="H29" s="12" t="n">
        <v>3.69496233805342</v>
      </c>
      <c r="I29" s="12" t="n">
        <v>1.69060942669281</v>
      </c>
      <c r="J29" s="13" t="n">
        <v>260</v>
      </c>
      <c r="K29" s="13" t="n">
        <v>423</v>
      </c>
    </row>
    <row r="30" customFormat="false" ht="15" hidden="false" customHeight="false" outlineLevel="0" collapsed="false">
      <c r="B30" s="11"/>
      <c r="C30" s="11" t="s">
        <v>149</v>
      </c>
      <c r="D30" s="12" t="n">
        <v>70.6608424325014</v>
      </c>
      <c r="E30" s="12" t="n">
        <v>2.85068492807508</v>
      </c>
      <c r="F30" s="12" t="n">
        <v>64.699789365291</v>
      </c>
      <c r="G30" s="12" t="n">
        <v>75.9888441812167</v>
      </c>
      <c r="H30" s="12" t="n">
        <v>4.03432060804849</v>
      </c>
      <c r="I30" s="12" t="n">
        <v>2.70079244844185</v>
      </c>
      <c r="J30" s="13" t="n">
        <v>436</v>
      </c>
      <c r="K30" s="13" t="n">
        <v>690</v>
      </c>
    </row>
    <row r="31" customFormat="false" ht="15" hidden="false" customHeight="false" outlineLevel="0" collapsed="false">
      <c r="B31" s="11"/>
      <c r="C31" s="11" t="s">
        <v>150</v>
      </c>
      <c r="D31" s="12" t="n">
        <v>74.9033336642226</v>
      </c>
      <c r="E31" s="12" t="n">
        <v>2.42109878110558</v>
      </c>
      <c r="F31" s="12" t="n">
        <v>69.7833414001526</v>
      </c>
      <c r="G31" s="12" t="n">
        <v>79.4117335874171</v>
      </c>
      <c r="H31" s="12" t="n">
        <v>3.23229776655724</v>
      </c>
      <c r="I31" s="12" t="n">
        <v>1.76491691613249</v>
      </c>
      <c r="J31" s="13" t="n">
        <v>368</v>
      </c>
      <c r="K31" s="13" t="n">
        <v>567</v>
      </c>
    </row>
    <row r="32" customFormat="false" ht="15" hidden="false" customHeight="false" outlineLevel="0" collapsed="false">
      <c r="B32" s="11"/>
      <c r="C32" s="11" t="s">
        <v>151</v>
      </c>
      <c r="D32" s="12" t="n">
        <v>4.8373202219583</v>
      </c>
      <c r="E32" s="12" t="n">
        <v>0.90041922653081</v>
      </c>
      <c r="F32" s="12" t="n">
        <v>3.34345925425949</v>
      </c>
      <c r="G32" s="12" t="n">
        <v>6.95064234319675</v>
      </c>
      <c r="H32" s="12" t="n">
        <v>18.6140091045346</v>
      </c>
      <c r="I32" s="12" t="n">
        <v>3.4220852185283</v>
      </c>
      <c r="J32" s="13" t="n">
        <v>82</v>
      </c>
      <c r="K32" s="13" t="n">
        <v>1944</v>
      </c>
    </row>
    <row r="33" customFormat="false" ht="15" hidden="false" customHeight="false" outlineLevel="0" collapsed="false">
      <c r="B33" s="11"/>
      <c r="C33" s="11" t="s">
        <v>152</v>
      </c>
      <c r="D33" s="12" t="n">
        <v>34.3658124650587</v>
      </c>
      <c r="E33" s="12" t="n">
        <v>1.96810978007783</v>
      </c>
      <c r="F33" s="12" t="n">
        <v>30.5905638388783</v>
      </c>
      <c r="G33" s="12" t="n">
        <v>38.349550963953</v>
      </c>
      <c r="H33" s="12" t="n">
        <v>5.72694093025996</v>
      </c>
      <c r="I33" s="12" t="n">
        <v>2.00578672329377</v>
      </c>
      <c r="J33" s="13" t="n">
        <v>387</v>
      </c>
      <c r="K33" s="13" t="n">
        <v>1169</v>
      </c>
    </row>
    <row r="34" customFormat="false" ht="15" hidden="false" customHeight="false" outlineLevel="0" collapsed="false">
      <c r="B34" s="11"/>
      <c r="C34" s="11" t="s">
        <v>153</v>
      </c>
      <c r="D34" s="12" t="n">
        <v>63.7220691182853</v>
      </c>
      <c r="E34" s="12" t="n">
        <v>2.9737924209616</v>
      </c>
      <c r="F34" s="12" t="n">
        <v>57.6436860392881</v>
      </c>
      <c r="G34" s="12" t="n">
        <v>69.3913487265593</v>
      </c>
      <c r="H34" s="12" t="n">
        <v>4.66681710451278</v>
      </c>
      <c r="I34" s="12" t="n">
        <v>2.30678030247659</v>
      </c>
      <c r="J34" s="13" t="n">
        <v>365</v>
      </c>
      <c r="K34" s="13" t="n">
        <v>604</v>
      </c>
    </row>
    <row r="35" customFormat="false" ht="15" hidden="false" customHeight="false" outlineLevel="0" collapsed="false">
      <c r="B35" s="11"/>
      <c r="C35" s="11" t="s">
        <v>154</v>
      </c>
      <c r="D35" s="12" t="n">
        <v>40.7513562599266</v>
      </c>
      <c r="E35" s="12" t="n">
        <v>3.11286264527042</v>
      </c>
      <c r="F35" s="12" t="n">
        <v>34.7577770485145</v>
      </c>
      <c r="G35" s="12" t="n">
        <v>47.0333877152455</v>
      </c>
      <c r="H35" s="12" t="n">
        <v>7.63867250310758</v>
      </c>
      <c r="I35" s="12" t="n">
        <v>3.23871676923877</v>
      </c>
      <c r="J35" s="13" t="n">
        <v>295</v>
      </c>
      <c r="K35" s="13" t="n">
        <v>808</v>
      </c>
    </row>
    <row r="36" customFormat="false" ht="15" hidden="false" customHeight="false" outlineLevel="0" collapsed="false">
      <c r="B36" s="11"/>
      <c r="C36" s="11" t="s">
        <v>155</v>
      </c>
      <c r="D36" s="12" t="n">
        <v>81.6417825632731</v>
      </c>
      <c r="E36" s="12" t="n">
        <v>1.82879496604238</v>
      </c>
      <c r="F36" s="12" t="n">
        <v>77.7053636568281</v>
      </c>
      <c r="G36" s="12" t="n">
        <v>85.0171858781686</v>
      </c>
      <c r="H36" s="12" t="n">
        <v>2.24002331725799</v>
      </c>
      <c r="I36" s="12" t="n">
        <v>1.09117876672025</v>
      </c>
      <c r="J36" s="13" t="n">
        <v>381</v>
      </c>
      <c r="K36" s="13" t="n">
        <v>490</v>
      </c>
    </row>
    <row r="37" customFormat="false" ht="15" hidden="false" customHeight="false" outlineLevel="0" collapsed="false">
      <c r="B37" s="11"/>
      <c r="C37" s="11" t="s">
        <v>156</v>
      </c>
      <c r="D37" s="12" t="n">
        <v>40.143148004706</v>
      </c>
      <c r="E37" s="12" t="n">
        <v>2.52375228416417</v>
      </c>
      <c r="F37" s="12" t="n">
        <v>35.2761630305704</v>
      </c>
      <c r="G37" s="12" t="n">
        <v>45.2125561361392</v>
      </c>
      <c r="H37" s="12" t="n">
        <v>6.28688184560989</v>
      </c>
      <c r="I37" s="12" t="n">
        <v>2.8601551716262</v>
      </c>
      <c r="J37" s="13" t="n">
        <v>382</v>
      </c>
      <c r="K37" s="13" t="n">
        <v>1080</v>
      </c>
    </row>
    <row r="38" customFormat="false" ht="15" hidden="false" customHeight="false" outlineLevel="0" collapsed="false">
      <c r="B38" s="11"/>
      <c r="C38" s="11" t="s">
        <v>157</v>
      </c>
      <c r="D38" s="12" t="n">
        <v>35.5312249010563</v>
      </c>
      <c r="E38" s="12" t="n">
        <v>3.12214935150973</v>
      </c>
      <c r="F38" s="12" t="n">
        <v>29.5876079528028</v>
      </c>
      <c r="G38" s="12" t="n">
        <v>41.9573469941785</v>
      </c>
      <c r="H38" s="12" t="n">
        <v>8.78705803192534</v>
      </c>
      <c r="I38" s="12" t="n">
        <v>2.49370666519633</v>
      </c>
      <c r="J38" s="13" t="n">
        <v>203</v>
      </c>
      <c r="K38" s="13" t="n">
        <v>587</v>
      </c>
    </row>
    <row r="39" customFormat="false" ht="15" hidden="false" customHeight="true" outlineLevel="0" collapsed="false">
      <c r="B39" s="11" t="s">
        <v>158</v>
      </c>
      <c r="C39" s="11" t="s">
        <v>159</v>
      </c>
      <c r="D39" s="12" t="n">
        <v>53.4228768904726</v>
      </c>
      <c r="E39" s="12" t="n">
        <v>1.22314172389589</v>
      </c>
      <c r="F39" s="12" t="n">
        <v>51.0172490947539</v>
      </c>
      <c r="G39" s="12" t="n">
        <v>55.8126880776523</v>
      </c>
      <c r="H39" s="12" t="n">
        <v>2.28954671685609</v>
      </c>
      <c r="I39" s="12" t="n">
        <v>5.63309232429551</v>
      </c>
      <c r="J39" s="13" t="n">
        <v>5000</v>
      </c>
      <c r="K39" s="13" t="n">
        <v>9370</v>
      </c>
    </row>
    <row r="40" customFormat="false" ht="15" hidden="false" customHeight="false" outlineLevel="0" collapsed="false">
      <c r="B40" s="11"/>
      <c r="C40" s="11" t="s">
        <v>160</v>
      </c>
      <c r="D40" s="12" t="n">
        <v>22.8144211612232</v>
      </c>
      <c r="E40" s="12" t="n">
        <v>1.03340591365528</v>
      </c>
      <c r="F40" s="12" t="n">
        <v>20.8507056629681</v>
      </c>
      <c r="G40" s="12" t="n">
        <v>24.9048855920012</v>
      </c>
      <c r="H40" s="12" t="n">
        <v>4.52961706261353</v>
      </c>
      <c r="I40" s="12" t="n">
        <v>5.476865898344</v>
      </c>
      <c r="J40" s="13" t="n">
        <v>2396</v>
      </c>
      <c r="K40" s="13" t="n">
        <v>9032</v>
      </c>
    </row>
    <row r="41" customFormat="false" ht="15" hidden="false" customHeight="true" outlineLevel="0" collapsed="false">
      <c r="B41" s="11" t="s">
        <v>161</v>
      </c>
      <c r="C41" s="11" t="s">
        <v>162</v>
      </c>
      <c r="D41" s="12" t="n">
        <v>49.7865758629459</v>
      </c>
      <c r="E41" s="12" t="n">
        <v>1.726710575277</v>
      </c>
      <c r="F41" s="12" t="n">
        <v>46.4058376666255</v>
      </c>
      <c r="G41" s="12" t="n">
        <v>53.169266668224</v>
      </c>
      <c r="H41" s="12" t="n">
        <v>3.46822521000508</v>
      </c>
      <c r="I41" s="12" t="n">
        <v>4.02394540884348</v>
      </c>
      <c r="J41" s="13" t="n">
        <v>1939</v>
      </c>
      <c r="K41" s="13" t="n">
        <v>3375</v>
      </c>
    </row>
    <row r="42" customFormat="false" ht="15" hidden="false" customHeight="false" outlineLevel="0" collapsed="false">
      <c r="B42" s="11"/>
      <c r="C42" s="11" t="s">
        <v>163</v>
      </c>
      <c r="D42" s="12" t="n">
        <v>45.8872131567171</v>
      </c>
      <c r="E42" s="12" t="n">
        <v>1.67390663514262</v>
      </c>
      <c r="F42" s="12" t="n">
        <v>42.6265671193406</v>
      </c>
      <c r="G42" s="12" t="n">
        <v>49.1834631630159</v>
      </c>
      <c r="H42" s="12" t="n">
        <v>3.64787164002699</v>
      </c>
      <c r="I42" s="12" t="n">
        <v>3.47779126552021</v>
      </c>
      <c r="J42" s="13" t="n">
        <v>1489</v>
      </c>
      <c r="K42" s="13" t="n">
        <v>3083</v>
      </c>
    </row>
    <row r="43" customFormat="false" ht="15" hidden="false" customHeight="false" outlineLevel="0" collapsed="false">
      <c r="B43" s="11"/>
      <c r="C43" s="11" t="s">
        <v>164</v>
      </c>
      <c r="D43" s="12" t="n">
        <v>37.9855837667128</v>
      </c>
      <c r="E43" s="12" t="n">
        <v>1.49275065082463</v>
      </c>
      <c r="F43" s="12" t="n">
        <v>35.1046664027134</v>
      </c>
      <c r="G43" s="12" t="n">
        <v>40.9537252523627</v>
      </c>
      <c r="H43" s="12" t="n">
        <v>3.92978204571585</v>
      </c>
      <c r="I43" s="12" t="n">
        <v>3.20200308848618</v>
      </c>
      <c r="J43" s="13" t="n">
        <v>1397</v>
      </c>
      <c r="K43" s="13" t="n">
        <v>3386</v>
      </c>
    </row>
    <row r="44" customFormat="false" ht="15" hidden="false" customHeight="false" outlineLevel="0" collapsed="false">
      <c r="B44" s="11"/>
      <c r="C44" s="11" t="s">
        <v>165</v>
      </c>
      <c r="D44" s="12" t="n">
        <v>31.1280161331056</v>
      </c>
      <c r="E44" s="12" t="n">
        <v>1.33675343565619</v>
      </c>
      <c r="F44" s="12" t="n">
        <v>28.5686214563364</v>
      </c>
      <c r="G44" s="12" t="n">
        <v>33.8081788272096</v>
      </c>
      <c r="H44" s="12" t="n">
        <v>4.29437401323663</v>
      </c>
      <c r="I44" s="12" t="n">
        <v>3.05729896292201</v>
      </c>
      <c r="J44" s="13" t="n">
        <v>1280</v>
      </c>
      <c r="K44" s="13" t="n">
        <v>3669</v>
      </c>
    </row>
    <row r="45" customFormat="false" ht="15" hidden="false" customHeight="false" outlineLevel="0" collapsed="false">
      <c r="B45" s="11"/>
      <c r="C45" s="11" t="s">
        <v>166</v>
      </c>
      <c r="D45" s="12" t="n">
        <v>22.171357570129</v>
      </c>
      <c r="E45" s="12" t="n">
        <v>1.04857629168719</v>
      </c>
      <c r="F45" s="12" t="n">
        <v>20.1831902941625</v>
      </c>
      <c r="G45" s="12" t="n">
        <v>24.2957569160059</v>
      </c>
      <c r="H45" s="12" t="n">
        <v>4.7294185228419</v>
      </c>
      <c r="I45" s="12" t="n">
        <v>3.0540472789368</v>
      </c>
      <c r="J45" s="13" t="n">
        <v>1265</v>
      </c>
      <c r="K45" s="13" t="n">
        <v>4794</v>
      </c>
    </row>
    <row r="46" customFormat="false" ht="15" hidden="false" customHeight="true" outlineLevel="0" collapsed="false">
      <c r="B46" s="11" t="s">
        <v>167</v>
      </c>
      <c r="C46" s="11" t="s">
        <v>168</v>
      </c>
      <c r="D46" s="12" t="n">
        <v>30.9713284604925</v>
      </c>
      <c r="E46" s="12" t="n">
        <v>0.818095366892377</v>
      </c>
      <c r="F46" s="12" t="n">
        <v>29.3904666812846</v>
      </c>
      <c r="G46" s="12" t="n">
        <v>32.5979658090981</v>
      </c>
      <c r="H46" s="12" t="n">
        <v>2.64146036853392</v>
      </c>
      <c r="I46" s="12" t="n">
        <v>3.93539512373116</v>
      </c>
      <c r="J46" s="13" t="n">
        <v>4273</v>
      </c>
      <c r="K46" s="13" t="n">
        <v>12572</v>
      </c>
    </row>
    <row r="47" customFormat="false" ht="15" hidden="false" customHeight="false" outlineLevel="0" collapsed="false">
      <c r="B47" s="11"/>
      <c r="C47" s="11" t="s">
        <v>169</v>
      </c>
      <c r="D47" s="12" t="n">
        <v>48.5866638422225</v>
      </c>
      <c r="E47" s="12" t="n">
        <v>1.33767141751591</v>
      </c>
      <c r="F47" s="12" t="n">
        <v>45.969649394685</v>
      </c>
      <c r="G47" s="12" t="n">
        <v>51.2114511855195</v>
      </c>
      <c r="H47" s="12" t="n">
        <v>2.75316581080723</v>
      </c>
      <c r="I47" s="12" t="n">
        <v>4.10736897317564</v>
      </c>
      <c r="J47" s="13" t="n">
        <v>3097</v>
      </c>
      <c r="K47" s="13" t="n">
        <v>5735</v>
      </c>
    </row>
    <row r="48" customFormat="false" ht="15" hidden="false" customHeight="true" outlineLevel="0" collapsed="false">
      <c r="B48" s="11" t="s">
        <v>170</v>
      </c>
      <c r="C48" s="11" t="s">
        <v>171</v>
      </c>
      <c r="D48" s="12" t="n">
        <v>27.3920867076572</v>
      </c>
      <c r="E48" s="12" t="n">
        <v>0.828099197098851</v>
      </c>
      <c r="F48" s="12" t="n">
        <v>25.7985432800548</v>
      </c>
      <c r="G48" s="12" t="n">
        <v>29.0455312547381</v>
      </c>
      <c r="H48" s="12" t="n">
        <v>3.02313294323562</v>
      </c>
      <c r="I48" s="12" t="n">
        <v>4.25471832252973</v>
      </c>
      <c r="J48" s="13" t="n">
        <v>3839</v>
      </c>
      <c r="K48" s="13" t="n">
        <v>12341</v>
      </c>
    </row>
    <row r="49" customFormat="false" ht="15" hidden="false" customHeight="false" outlineLevel="0" collapsed="false">
      <c r="B49" s="11"/>
      <c r="C49" s="11" t="s">
        <v>170</v>
      </c>
      <c r="D49" s="12" t="n">
        <v>52.0641839309859</v>
      </c>
      <c r="E49" s="12" t="n">
        <v>1.49216316377842</v>
      </c>
      <c r="F49" s="12" t="n">
        <v>49.1340948987557</v>
      </c>
      <c r="G49" s="12" t="n">
        <v>54.9801397486008</v>
      </c>
      <c r="H49" s="12" t="n">
        <v>2.86600701502662</v>
      </c>
      <c r="I49" s="12" t="n">
        <v>5.40637370981754</v>
      </c>
      <c r="J49" s="13" t="n">
        <v>3557</v>
      </c>
      <c r="K49" s="13" t="n">
        <v>6061</v>
      </c>
    </row>
    <row r="51" customFormat="false" ht="15" hidden="false" customHeight="false" outlineLevel="0" collapsed="false">
      <c r="B51" s="14" t="s">
        <v>172</v>
      </c>
    </row>
    <row r="52" customFormat="false" ht="15" hidden="false" customHeight="false" outlineLevel="0" collapsed="false">
      <c r="B52" s="14" t="s">
        <v>173</v>
      </c>
    </row>
    <row r="53" customFormat="false" ht="15" hidden="false" customHeight="false" outlineLevel="0" collapsed="false">
      <c r="B53" s="14" t="s">
        <v>174</v>
      </c>
    </row>
    <row r="54" customFormat="false" ht="15" hidden="false" customHeight="true" outlineLevel="0" collapsed="false">
      <c r="B54" s="15" t="s">
        <v>302</v>
      </c>
      <c r="C54" s="15"/>
      <c r="D54" s="15"/>
      <c r="E54" s="15"/>
      <c r="F54" s="15"/>
      <c r="G54" s="15"/>
      <c r="H54" s="15"/>
      <c r="I54" s="15"/>
      <c r="J54" s="15"/>
      <c r="K54" s="15"/>
    </row>
    <row r="55" customFormat="false" ht="15" hidden="false" customHeight="false" outlineLevel="0" collapsed="false">
      <c r="B55" s="15"/>
      <c r="C55" s="15"/>
      <c r="D55" s="15"/>
      <c r="E55" s="15"/>
      <c r="F55" s="15"/>
      <c r="G55" s="15"/>
      <c r="H55" s="15"/>
      <c r="I55" s="15"/>
      <c r="J55" s="15"/>
      <c r="K55" s="15"/>
    </row>
    <row r="56" customFormat="false" ht="15" hidden="false" customHeight="false" outlineLevel="0" collapsed="false">
      <c r="B56" s="15"/>
      <c r="C56" s="15"/>
      <c r="D56" s="15"/>
      <c r="E56" s="15"/>
      <c r="F56" s="15"/>
      <c r="G56" s="15"/>
      <c r="H56" s="15"/>
      <c r="I56" s="15"/>
      <c r="J56" s="15"/>
      <c r="K56" s="15"/>
    </row>
    <row r="57" customFormat="false" ht="15" hidden="false" customHeight="false" outlineLevel="0" collapsed="false">
      <c r="B57" s="15"/>
      <c r="C57" s="15"/>
      <c r="D57" s="15"/>
      <c r="E57" s="15"/>
      <c r="F57" s="15"/>
      <c r="G57" s="15"/>
      <c r="H57" s="15"/>
      <c r="I57" s="15"/>
      <c r="J57" s="15"/>
      <c r="K57" s="15"/>
    </row>
    <row r="58" customFormat="false" ht="15" hidden="false" customHeight="false" outlineLevel="0" collapsed="false">
      <c r="B58" s="15"/>
      <c r="C58" s="15"/>
      <c r="D58" s="15"/>
      <c r="E58" s="15"/>
      <c r="F58" s="15"/>
      <c r="G58" s="15"/>
      <c r="H58" s="15"/>
      <c r="I58" s="15"/>
      <c r="J58" s="15"/>
      <c r="K58" s="15"/>
    </row>
  </sheetData>
  <mergeCells count="12">
    <mergeCell ref="B3:B4"/>
    <mergeCell ref="C3:J4"/>
    <mergeCell ref="B9:C9"/>
    <mergeCell ref="B10:C10"/>
    <mergeCell ref="B11:B12"/>
    <mergeCell ref="B13:B15"/>
    <mergeCell ref="B16:B38"/>
    <mergeCell ref="B39:B40"/>
    <mergeCell ref="B41:B45"/>
    <mergeCell ref="B46:B47"/>
    <mergeCell ref="B48:B49"/>
    <mergeCell ref="B54:K58"/>
  </mergeCells>
  <conditionalFormatting sqref="D10:D49">
    <cfRule type="expression" priority="2" aboveAverage="0" equalAverage="0" bottom="0" percent="0" rank="0" text="" dxfId="0">
      <formula>K10:K49 &lt; 100</formula>
    </cfRule>
    <cfRule type="expression" priority="3" aboveAverage="0" equalAverage="0" bottom="0" percent="0" rank="0" text="" dxfId="1">
      <formula>H10:H49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30"/>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3" min="2" style="0" width="17.21"/>
    <col collapsed="false" customWidth="true" hidden="false" outlineLevel="0" max="4" min="4" style="0" width="16.21"/>
    <col collapsed="false" customWidth="true" hidden="false" outlineLevel="0" max="8" min="5" style="0" width="12.21"/>
    <col collapsed="false" customWidth="true" hidden="false" outlineLevel="0" max="9" min="9" style="0" width="16.21"/>
    <col collapsed="false" customWidth="true" hidden="false" outlineLevel="0" max="10" min="10" style="0" width="12.21"/>
    <col collapsed="false" customWidth="true" hidden="false" outlineLevel="0" max="11" min="11" style="0" width="15.71"/>
  </cols>
  <sheetData>
    <row r="1" customFormat="false" ht="69.75" hidden="false" customHeight="true" outlineLevel="0" collapsed="false">
      <c r="B1" s="7"/>
      <c r="C1" s="8"/>
    </row>
    <row r="2" customFormat="false" ht="15" hidden="false" customHeight="false" outlineLevel="0" collapsed="false">
      <c r="B2" s="7" t="s">
        <v>107</v>
      </c>
      <c r="C2" s="8" t="s">
        <v>303</v>
      </c>
      <c r="K2" s="9" t="str">
        <f aca="false">HYPERLINK("#'INDICE'!A1", "Índice")</f>
        <v>Índice</v>
      </c>
    </row>
    <row r="3" customFormat="false" ht="15" hidden="false" customHeight="true" outlineLevel="0" collapsed="false">
      <c r="B3" s="17" t="s">
        <v>109</v>
      </c>
      <c r="C3" s="18" t="s">
        <v>103</v>
      </c>
      <c r="D3" s="18"/>
      <c r="E3" s="18"/>
      <c r="F3" s="18"/>
      <c r="G3" s="18"/>
      <c r="H3" s="18"/>
      <c r="I3" s="18"/>
      <c r="J3" s="18"/>
    </row>
    <row r="4" customFormat="false" ht="15" hidden="false" customHeight="false" outlineLevel="0" collapsed="false">
      <c r="B4" s="17"/>
      <c r="C4" s="18"/>
      <c r="D4" s="18"/>
      <c r="E4" s="18"/>
      <c r="F4" s="18"/>
      <c r="G4" s="18"/>
      <c r="H4" s="18"/>
      <c r="I4" s="18"/>
      <c r="J4" s="18"/>
    </row>
    <row r="5" customFormat="false" ht="15" hidden="false" customHeight="false" outlineLevel="0" collapsed="false">
      <c r="B5" s="7" t="s">
        <v>110</v>
      </c>
      <c r="C5" s="8" t="s">
        <v>221</v>
      </c>
    </row>
    <row r="6" customFormat="false" ht="15" hidden="false" customHeight="false" outlineLevel="0" collapsed="false">
      <c r="B6" s="7" t="s">
        <v>112</v>
      </c>
      <c r="C6" s="8" t="s">
        <v>113</v>
      </c>
    </row>
    <row r="7" customFormat="false" ht="15" hidden="false" customHeight="false" outlineLevel="0" collapsed="false">
      <c r="B7" s="7" t="s">
        <v>114</v>
      </c>
      <c r="C7" s="8" t="s">
        <v>115</v>
      </c>
    </row>
    <row r="9" customFormat="false" ht="15" hidden="false" customHeight="true" outlineLevel="0" collapsed="false">
      <c r="B9" s="10" t="s">
        <v>116</v>
      </c>
      <c r="C9" s="10"/>
      <c r="D9" s="10" t="s">
        <v>304</v>
      </c>
      <c r="E9" s="10" t="s">
        <v>117</v>
      </c>
      <c r="F9" s="10" t="s">
        <v>118</v>
      </c>
      <c r="G9" s="10" t="s">
        <v>119</v>
      </c>
      <c r="H9" s="10" t="s">
        <v>120</v>
      </c>
      <c r="I9" s="10" t="s">
        <v>121</v>
      </c>
      <c r="J9" s="10" t="s">
        <v>122</v>
      </c>
      <c r="K9" s="10" t="s">
        <v>223</v>
      </c>
    </row>
    <row r="10" customFormat="false" ht="15" hidden="false" customHeight="true" outlineLevel="0" collapsed="false">
      <c r="B10" s="11" t="s">
        <v>125</v>
      </c>
      <c r="C10" s="11"/>
      <c r="D10" s="16" t="s">
        <v>305</v>
      </c>
      <c r="E10" s="12" t="n">
        <v>66.9369589307819</v>
      </c>
      <c r="F10" s="12" t="n">
        <v>0.95034766689998</v>
      </c>
      <c r="G10" s="12" t="n">
        <v>65.0476300477754</v>
      </c>
      <c r="H10" s="12" t="n">
        <v>68.7731882281493</v>
      </c>
      <c r="I10" s="12" t="n">
        <v>1.41976522698426</v>
      </c>
      <c r="J10" s="12" t="n">
        <v>7.09873043254741</v>
      </c>
      <c r="K10" s="13" t="n">
        <v>12506</v>
      </c>
    </row>
    <row r="11" customFormat="false" ht="15" hidden="false" customHeight="false" outlineLevel="0" collapsed="false">
      <c r="B11" s="11"/>
      <c r="C11" s="11"/>
      <c r="D11" s="16" t="s">
        <v>306</v>
      </c>
      <c r="E11" s="12" t="n">
        <v>5.69294982668989</v>
      </c>
      <c r="F11" s="12" t="n">
        <v>0.360692957737667</v>
      </c>
      <c r="G11" s="12" t="n">
        <v>5.02559757404369</v>
      </c>
      <c r="H11" s="12" t="n">
        <v>6.44290849442128</v>
      </c>
      <c r="I11" s="12" t="n">
        <v>6.33578318302847</v>
      </c>
      <c r="J11" s="12" t="n">
        <v>4.21520055033848</v>
      </c>
      <c r="K11" s="13" t="n">
        <v>992</v>
      </c>
    </row>
    <row r="12" customFormat="false" ht="15" hidden="false" customHeight="false" outlineLevel="0" collapsed="false">
      <c r="B12" s="11"/>
      <c r="C12" s="11"/>
      <c r="D12" s="16" t="s">
        <v>307</v>
      </c>
      <c r="E12" s="12" t="n">
        <v>26.6778949950911</v>
      </c>
      <c r="F12" s="12" t="n">
        <v>0.890969305615012</v>
      </c>
      <c r="G12" s="12" t="n">
        <v>24.9675894836071</v>
      </c>
      <c r="H12" s="12" t="n">
        <v>28.4609185236858</v>
      </c>
      <c r="I12" s="12" t="n">
        <v>3.33972866217128</v>
      </c>
      <c r="J12" s="12" t="n">
        <v>7.05932920010073</v>
      </c>
      <c r="K12" s="13" t="n">
        <v>3796</v>
      </c>
    </row>
    <row r="13" customFormat="false" ht="15" hidden="false" customHeight="false" outlineLevel="0" collapsed="false">
      <c r="B13" s="11"/>
      <c r="C13" s="11"/>
      <c r="D13" s="16" t="s">
        <v>308</v>
      </c>
      <c r="E13" s="12" t="n">
        <v>0.692196262032875</v>
      </c>
      <c r="F13" s="12" t="n">
        <v>0.146597931660837</v>
      </c>
      <c r="G13" s="12" t="n">
        <v>0.456714680679715</v>
      </c>
      <c r="H13" s="12" t="n">
        <v>1.04781385470613</v>
      </c>
      <c r="I13" s="12" t="n">
        <v>21.1786656042177</v>
      </c>
      <c r="J13" s="12" t="n">
        <v>5.43835425336778</v>
      </c>
      <c r="K13" s="13" t="n">
        <v>102</v>
      </c>
    </row>
    <row r="14" customFormat="false" ht="15" hidden="false" customHeight="true" outlineLevel="0" collapsed="false">
      <c r="B14" s="11" t="s">
        <v>127</v>
      </c>
      <c r="C14" s="11" t="s">
        <v>128</v>
      </c>
      <c r="D14" s="16" t="s">
        <v>305</v>
      </c>
      <c r="E14" s="12" t="n">
        <v>60.2579887524082</v>
      </c>
      <c r="F14" s="12" t="n">
        <v>1.19551440433049</v>
      </c>
      <c r="G14" s="12" t="n">
        <v>57.8918794050998</v>
      </c>
      <c r="H14" s="12" t="n">
        <v>62.5770889851716</v>
      </c>
      <c r="I14" s="12" t="n">
        <v>1.98399320834071</v>
      </c>
      <c r="J14" s="12" t="n">
        <v>6.68739557084065</v>
      </c>
      <c r="K14" s="13" t="n">
        <v>7265</v>
      </c>
    </row>
    <row r="15" customFormat="false" ht="15" hidden="false" customHeight="false" outlineLevel="0" collapsed="false">
      <c r="B15" s="11"/>
      <c r="C15" s="11" t="s">
        <v>128</v>
      </c>
      <c r="D15" s="16" t="s">
        <v>306</v>
      </c>
      <c r="E15" s="12" t="n">
        <v>5.99883291198638</v>
      </c>
      <c r="F15" s="12" t="n">
        <v>0.441440676126263</v>
      </c>
      <c r="G15" s="12" t="n">
        <v>5.18948346833002</v>
      </c>
      <c r="H15" s="12" t="n">
        <v>6.9251882872219</v>
      </c>
      <c r="I15" s="12" t="n">
        <v>7.35877599198025</v>
      </c>
      <c r="J15" s="12" t="n">
        <v>3.8721889946424</v>
      </c>
      <c r="K15" s="13" t="n">
        <v>703</v>
      </c>
    </row>
    <row r="16" customFormat="false" ht="15" hidden="false" customHeight="false" outlineLevel="0" collapsed="false">
      <c r="B16" s="11"/>
      <c r="C16" s="11" t="s">
        <v>128</v>
      </c>
      <c r="D16" s="16" t="s">
        <v>307</v>
      </c>
      <c r="E16" s="12" t="n">
        <v>33.1281361633707</v>
      </c>
      <c r="F16" s="12" t="n">
        <v>1.16227362506959</v>
      </c>
      <c r="G16" s="12" t="n">
        <v>30.8899006813203</v>
      </c>
      <c r="H16" s="12" t="n">
        <v>35.4453719244818</v>
      </c>
      <c r="I16" s="12" t="n">
        <v>3.50841840101678</v>
      </c>
      <c r="J16" s="12" t="n">
        <v>6.83263459849224</v>
      </c>
      <c r="K16" s="13" t="n">
        <v>3177</v>
      </c>
    </row>
    <row r="17" customFormat="false" ht="15" hidden="false" customHeight="false" outlineLevel="0" collapsed="false">
      <c r="B17" s="11"/>
      <c r="C17" s="11" t="s">
        <v>128</v>
      </c>
      <c r="D17" s="16" t="s">
        <v>308</v>
      </c>
      <c r="E17" s="12" t="n">
        <v>0.615042182730878</v>
      </c>
      <c r="F17" s="12" t="n">
        <v>0.171349895705506</v>
      </c>
      <c r="G17" s="12" t="n">
        <v>0.355889678317738</v>
      </c>
      <c r="H17" s="12" t="n">
        <v>1.06089574095778</v>
      </c>
      <c r="I17" s="12" t="n">
        <v>27.8598607569788</v>
      </c>
      <c r="J17" s="12" t="n">
        <v>5.38212767216823</v>
      </c>
      <c r="K17" s="13" t="n">
        <v>61</v>
      </c>
    </row>
    <row r="18" customFormat="false" ht="15" hidden="false" customHeight="true" outlineLevel="0" collapsed="false">
      <c r="B18" s="11"/>
      <c r="C18" s="11" t="s">
        <v>129</v>
      </c>
      <c r="D18" s="16" t="s">
        <v>305</v>
      </c>
      <c r="E18" s="12" t="n">
        <v>82.0335388268143</v>
      </c>
      <c r="F18" s="12" t="n">
        <v>1.31845842553826</v>
      </c>
      <c r="G18" s="12" t="n">
        <v>79.3017218010314</v>
      </c>
      <c r="H18" s="12" t="n">
        <v>84.4753870959928</v>
      </c>
      <c r="I18" s="12" t="n">
        <v>1.60721876002659</v>
      </c>
      <c r="J18" s="12" t="n">
        <v>7.29960520857201</v>
      </c>
      <c r="K18" s="13" t="n">
        <v>5241</v>
      </c>
    </row>
    <row r="19" customFormat="false" ht="15" hidden="false" customHeight="false" outlineLevel="0" collapsed="false">
      <c r="B19" s="11"/>
      <c r="C19" s="11" t="s">
        <v>129</v>
      </c>
      <c r="D19" s="16" t="s">
        <v>306</v>
      </c>
      <c r="E19" s="12" t="n">
        <v>5.00155755201419</v>
      </c>
      <c r="F19" s="12" t="n">
        <v>0.620269735745858</v>
      </c>
      <c r="G19" s="12" t="n">
        <v>3.91622961396156</v>
      </c>
      <c r="H19" s="12" t="n">
        <v>6.3677351189076</v>
      </c>
      <c r="I19" s="12" t="n">
        <v>12.401531508841</v>
      </c>
      <c r="J19" s="12" t="n">
        <v>5.01140972099655</v>
      </c>
      <c r="K19" s="13" t="n">
        <v>289</v>
      </c>
    </row>
    <row r="20" customFormat="false" ht="15" hidden="false" customHeight="false" outlineLevel="0" collapsed="false">
      <c r="B20" s="11"/>
      <c r="C20" s="11" t="s">
        <v>129</v>
      </c>
      <c r="D20" s="16" t="s">
        <v>307</v>
      </c>
      <c r="E20" s="12" t="n">
        <v>12.098314794689</v>
      </c>
      <c r="F20" s="12" t="n">
        <v>1.05140575925214</v>
      </c>
      <c r="G20" s="12" t="n">
        <v>10.1833530638352</v>
      </c>
      <c r="H20" s="12" t="n">
        <v>14.3159841248326</v>
      </c>
      <c r="I20" s="12" t="n">
        <v>8.69051415089393</v>
      </c>
      <c r="J20" s="12" t="n">
        <v>6.43337851211536</v>
      </c>
      <c r="K20" s="13" t="n">
        <v>619</v>
      </c>
    </row>
    <row r="21" customFormat="false" ht="15" hidden="false" customHeight="false" outlineLevel="0" collapsed="false">
      <c r="B21" s="11"/>
      <c r="C21" s="11" t="s">
        <v>129</v>
      </c>
      <c r="D21" s="16" t="s">
        <v>308</v>
      </c>
      <c r="E21" s="12" t="n">
        <v>0.866588834967622</v>
      </c>
      <c r="F21" s="12" t="n">
        <v>0.281242720275795</v>
      </c>
      <c r="G21" s="12" t="n">
        <v>0.457939543083114</v>
      </c>
      <c r="H21" s="12" t="n">
        <v>1.6339167923415</v>
      </c>
      <c r="I21" s="12" t="n">
        <v>32.453997666183</v>
      </c>
      <c r="J21" s="12" t="n">
        <v>5.69836052725368</v>
      </c>
      <c r="K21" s="13" t="n">
        <v>41</v>
      </c>
    </row>
    <row r="23" customFormat="false" ht="15" hidden="false" customHeight="false" outlineLevel="0" collapsed="false">
      <c r="B23" s="14" t="s">
        <v>172</v>
      </c>
    </row>
    <row r="24" customFormat="false" ht="15" hidden="false" customHeight="false" outlineLevel="0" collapsed="false">
      <c r="B24" s="14" t="s">
        <v>173</v>
      </c>
    </row>
    <row r="25" customFormat="false" ht="15" hidden="false" customHeight="false" outlineLevel="0" collapsed="false">
      <c r="B25" s="14" t="s">
        <v>174</v>
      </c>
    </row>
    <row r="26" customFormat="false" ht="15" hidden="false" customHeight="true" outlineLevel="0" collapsed="false">
      <c r="B26" s="15" t="s">
        <v>309</v>
      </c>
      <c r="C26" s="15"/>
      <c r="D26" s="15"/>
      <c r="E26" s="15"/>
      <c r="F26" s="15"/>
      <c r="G26" s="15"/>
      <c r="H26" s="15"/>
      <c r="I26" s="15"/>
      <c r="J26" s="15"/>
      <c r="K26" s="15"/>
    </row>
    <row r="27" customFormat="false" ht="15" hidden="false" customHeight="false" outlineLevel="0" collapsed="false">
      <c r="B27" s="15"/>
      <c r="C27" s="15"/>
      <c r="D27" s="15"/>
      <c r="E27" s="15"/>
      <c r="F27" s="15"/>
      <c r="G27" s="15"/>
      <c r="H27" s="15"/>
      <c r="I27" s="15"/>
      <c r="J27" s="15"/>
      <c r="K27" s="15"/>
    </row>
    <row r="28" customFormat="false" ht="15" hidden="false" customHeight="false" outlineLevel="0" collapsed="false">
      <c r="B28" s="15"/>
      <c r="C28" s="15"/>
      <c r="D28" s="15"/>
      <c r="E28" s="15"/>
      <c r="F28" s="15"/>
      <c r="G28" s="15"/>
      <c r="H28" s="15"/>
      <c r="I28" s="15"/>
      <c r="J28" s="15"/>
      <c r="K28" s="15"/>
    </row>
    <row r="29" customFormat="false" ht="15" hidden="false" customHeight="false" outlineLevel="0" collapsed="false">
      <c r="B29" s="15"/>
      <c r="C29" s="15"/>
      <c r="D29" s="15"/>
      <c r="E29" s="15"/>
      <c r="F29" s="15"/>
      <c r="G29" s="15"/>
      <c r="H29" s="15"/>
      <c r="I29" s="15"/>
      <c r="J29" s="15"/>
      <c r="K29" s="15"/>
    </row>
    <row r="30" customFormat="false" ht="15" hidden="false" customHeight="false" outlineLevel="0" collapsed="false">
      <c r="B30" s="15"/>
      <c r="C30" s="15"/>
      <c r="D30" s="15"/>
      <c r="E30" s="15"/>
      <c r="F30" s="15"/>
      <c r="G30" s="15"/>
      <c r="H30" s="15"/>
      <c r="I30" s="15"/>
      <c r="J30" s="15"/>
      <c r="K30" s="15"/>
    </row>
  </sheetData>
  <mergeCells count="8">
    <mergeCell ref="B3:B4"/>
    <mergeCell ref="C3:J4"/>
    <mergeCell ref="B9:C9"/>
    <mergeCell ref="B10:C13"/>
    <mergeCell ref="B14:B21"/>
    <mergeCell ref="C14:C17"/>
    <mergeCell ref="C18:C21"/>
    <mergeCell ref="B26:K30"/>
  </mergeCells>
  <conditionalFormatting sqref="E10:E21">
    <cfRule type="expression" priority="2" aboveAverage="0" equalAverage="0" bottom="0" percent="0" rank="0" text="" dxfId="0">
      <formula>K10:K21 &lt; 100</formula>
    </cfRule>
    <cfRule type="expression" priority="3" aboveAverage="0" equalAverage="0" bottom="0" percent="0" rank="0" text="" dxfId="1">
      <formula>I10:I21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30"/>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3" min="2" style="0" width="17.21"/>
    <col collapsed="false" customWidth="true" hidden="false" outlineLevel="0" max="4" min="4" style="0" width="16.21"/>
    <col collapsed="false" customWidth="true" hidden="false" outlineLevel="0" max="8" min="5" style="0" width="12.21"/>
    <col collapsed="false" customWidth="true" hidden="false" outlineLevel="0" max="9" min="9" style="0" width="16.21"/>
    <col collapsed="false" customWidth="true" hidden="false" outlineLevel="0" max="10" min="10" style="0" width="12.21"/>
    <col collapsed="false" customWidth="true" hidden="false" outlineLevel="0" max="11" min="11" style="0" width="15.71"/>
  </cols>
  <sheetData>
    <row r="1" customFormat="false" ht="69.75" hidden="false" customHeight="true" outlineLevel="0" collapsed="false">
      <c r="B1" s="7"/>
      <c r="C1" s="8"/>
    </row>
    <row r="2" customFormat="false" ht="15" hidden="false" customHeight="false" outlineLevel="0" collapsed="false">
      <c r="B2" s="7" t="s">
        <v>107</v>
      </c>
      <c r="C2" s="8" t="s">
        <v>310</v>
      </c>
      <c r="K2" s="9" t="str">
        <f aca="false">HYPERLINK("#'INDICE'!A1", "Índice")</f>
        <v>Índice</v>
      </c>
    </row>
    <row r="3" customFormat="false" ht="15" hidden="false" customHeight="true" outlineLevel="0" collapsed="false">
      <c r="B3" s="17" t="s">
        <v>109</v>
      </c>
      <c r="C3" s="18" t="s">
        <v>104</v>
      </c>
      <c r="D3" s="18"/>
      <c r="E3" s="18"/>
      <c r="F3" s="18"/>
      <c r="G3" s="18"/>
      <c r="H3" s="18"/>
      <c r="I3" s="18"/>
      <c r="J3" s="18"/>
    </row>
    <row r="4" customFormat="false" ht="15" hidden="false" customHeight="false" outlineLevel="0" collapsed="false">
      <c r="B4" s="17"/>
      <c r="C4" s="18"/>
      <c r="D4" s="18"/>
      <c r="E4" s="18"/>
      <c r="F4" s="18"/>
      <c r="G4" s="18"/>
      <c r="H4" s="18"/>
      <c r="I4" s="18"/>
      <c r="J4" s="18"/>
    </row>
    <row r="5" customFormat="false" ht="15" hidden="false" customHeight="false" outlineLevel="0" collapsed="false">
      <c r="B5" s="7" t="s">
        <v>110</v>
      </c>
      <c r="C5" s="8" t="s">
        <v>221</v>
      </c>
    </row>
    <row r="6" customFormat="false" ht="15" hidden="false" customHeight="false" outlineLevel="0" collapsed="false">
      <c r="B6" s="7" t="s">
        <v>112</v>
      </c>
      <c r="C6" s="8" t="s">
        <v>113</v>
      </c>
    </row>
    <row r="7" customFormat="false" ht="15" hidden="false" customHeight="false" outlineLevel="0" collapsed="false">
      <c r="B7" s="7" t="s">
        <v>114</v>
      </c>
      <c r="C7" s="8" t="s">
        <v>115</v>
      </c>
    </row>
    <row r="9" customFormat="false" ht="15" hidden="false" customHeight="true" outlineLevel="0" collapsed="false">
      <c r="B9" s="10" t="s">
        <v>116</v>
      </c>
      <c r="C9" s="10"/>
      <c r="D9" s="10" t="s">
        <v>304</v>
      </c>
      <c r="E9" s="10" t="s">
        <v>117</v>
      </c>
      <c r="F9" s="10" t="s">
        <v>118</v>
      </c>
      <c r="G9" s="10" t="s">
        <v>119</v>
      </c>
      <c r="H9" s="10" t="s">
        <v>120</v>
      </c>
      <c r="I9" s="10" t="s">
        <v>121</v>
      </c>
      <c r="J9" s="10" t="s">
        <v>122</v>
      </c>
      <c r="K9" s="10" t="s">
        <v>223</v>
      </c>
    </row>
    <row r="10" customFormat="false" ht="15" hidden="false" customHeight="true" outlineLevel="0" collapsed="false">
      <c r="B10" s="11" t="s">
        <v>125</v>
      </c>
      <c r="C10" s="11"/>
      <c r="D10" s="16" t="s">
        <v>305</v>
      </c>
      <c r="E10" s="12" t="n">
        <v>79.4421778861824</v>
      </c>
      <c r="F10" s="12" t="n">
        <v>0.719990925603093</v>
      </c>
      <c r="G10" s="12" t="n">
        <v>77.9944297272342</v>
      </c>
      <c r="H10" s="12" t="n">
        <v>80.8181036778665</v>
      </c>
      <c r="I10" s="12" t="n">
        <v>0.906308141041439</v>
      </c>
      <c r="J10" s="12" t="n">
        <v>5.49887661820947</v>
      </c>
      <c r="K10" s="13" t="n">
        <v>14094</v>
      </c>
    </row>
    <row r="11" customFormat="false" ht="15" hidden="false" customHeight="false" outlineLevel="0" collapsed="false">
      <c r="B11" s="11"/>
      <c r="C11" s="11"/>
      <c r="D11" s="16" t="s">
        <v>306</v>
      </c>
      <c r="E11" s="12" t="n">
        <v>3.48723248854946</v>
      </c>
      <c r="F11" s="12" t="n">
        <v>0.237906377980509</v>
      </c>
      <c r="G11" s="12" t="n">
        <v>3.04964302874975</v>
      </c>
      <c r="H11" s="12" t="n">
        <v>3.98503023741718</v>
      </c>
      <c r="I11" s="12" t="n">
        <v>6.82221156064842</v>
      </c>
      <c r="J11" s="12" t="n">
        <v>2.91336349362497</v>
      </c>
      <c r="K11" s="13" t="n">
        <v>650</v>
      </c>
    </row>
    <row r="12" customFormat="false" ht="15" hidden="false" customHeight="false" outlineLevel="0" collapsed="false">
      <c r="B12" s="11"/>
      <c r="C12" s="11"/>
      <c r="D12" s="16" t="s">
        <v>307</v>
      </c>
      <c r="E12" s="12" t="n">
        <v>16.7098924418116</v>
      </c>
      <c r="F12" s="12" t="n">
        <v>0.683736636255592</v>
      </c>
      <c r="G12" s="12" t="n">
        <v>15.4118116438221</v>
      </c>
      <c r="H12" s="12" t="n">
        <v>18.0939189596679</v>
      </c>
      <c r="I12" s="12" t="n">
        <v>4.09180752441435</v>
      </c>
      <c r="J12" s="12" t="n">
        <v>5.81913992003587</v>
      </c>
      <c r="K12" s="13" t="n">
        <v>2529</v>
      </c>
    </row>
    <row r="13" customFormat="false" ht="15" hidden="false" customHeight="false" outlineLevel="0" collapsed="false">
      <c r="B13" s="11"/>
      <c r="C13" s="11"/>
      <c r="D13" s="16" t="s">
        <v>308</v>
      </c>
      <c r="E13" s="12" t="n">
        <v>0.360697181596249</v>
      </c>
      <c r="F13" s="12" t="n">
        <v>0.111398323708746</v>
      </c>
      <c r="G13" s="12" t="n">
        <v>0.196742357808135</v>
      </c>
      <c r="H13" s="12" t="n">
        <v>0.660379343471083</v>
      </c>
      <c r="I13" s="12" t="n">
        <v>30.8841680480447</v>
      </c>
      <c r="J13" s="12" t="n">
        <v>5.98180233046287</v>
      </c>
      <c r="K13" s="13" t="n">
        <v>52</v>
      </c>
    </row>
    <row r="14" customFormat="false" ht="15" hidden="false" customHeight="true" outlineLevel="0" collapsed="false">
      <c r="B14" s="11" t="s">
        <v>127</v>
      </c>
      <c r="C14" s="11" t="s">
        <v>128</v>
      </c>
      <c r="D14" s="16" t="s">
        <v>305</v>
      </c>
      <c r="E14" s="12" t="n">
        <v>75.6994321837475</v>
      </c>
      <c r="F14" s="12" t="n">
        <v>0.930555362254717</v>
      </c>
      <c r="G14" s="12" t="n">
        <v>73.8285846427172</v>
      </c>
      <c r="H14" s="12" t="n">
        <v>77.4773418842724</v>
      </c>
      <c r="I14" s="12" t="n">
        <v>1.22927654199037</v>
      </c>
      <c r="J14" s="12" t="n">
        <v>5.29246018261778</v>
      </c>
      <c r="K14" s="13" t="n">
        <v>8665</v>
      </c>
    </row>
    <row r="15" customFormat="false" ht="15" hidden="false" customHeight="false" outlineLevel="0" collapsed="false">
      <c r="B15" s="11"/>
      <c r="C15" s="11" t="s">
        <v>128</v>
      </c>
      <c r="D15" s="16" t="s">
        <v>306</v>
      </c>
      <c r="E15" s="12" t="n">
        <v>3.50728930253669</v>
      </c>
      <c r="F15" s="12" t="n">
        <v>0.284506239118198</v>
      </c>
      <c r="G15" s="12" t="n">
        <v>2.9902115131305</v>
      </c>
      <c r="H15" s="12" t="n">
        <v>4.10999376185295</v>
      </c>
      <c r="I15" s="12" t="n">
        <v>8.11185546947682</v>
      </c>
      <c r="J15" s="12" t="n">
        <v>2.68905510911471</v>
      </c>
      <c r="K15" s="13" t="n">
        <v>446</v>
      </c>
    </row>
    <row r="16" customFormat="false" ht="15" hidden="false" customHeight="false" outlineLevel="0" collapsed="false">
      <c r="B16" s="11"/>
      <c r="C16" s="11" t="s">
        <v>128</v>
      </c>
      <c r="D16" s="16" t="s">
        <v>307</v>
      </c>
      <c r="E16" s="12" t="n">
        <v>20.468846210896</v>
      </c>
      <c r="F16" s="12" t="n">
        <v>0.899875657801117</v>
      </c>
      <c r="G16" s="12" t="n">
        <v>18.7606653330406</v>
      </c>
      <c r="H16" s="12" t="n">
        <v>22.2898852241902</v>
      </c>
      <c r="I16" s="12" t="n">
        <v>4.39631842718177</v>
      </c>
      <c r="J16" s="12" t="n">
        <v>5.59263624337382</v>
      </c>
      <c r="K16" s="13" t="n">
        <v>2105</v>
      </c>
    </row>
    <row r="17" customFormat="false" ht="15" hidden="false" customHeight="false" outlineLevel="0" collapsed="false">
      <c r="B17" s="11"/>
      <c r="C17" s="11" t="s">
        <v>128</v>
      </c>
      <c r="D17" s="16" t="s">
        <v>308</v>
      </c>
      <c r="E17" s="12" t="n">
        <v>0.324432303832533</v>
      </c>
      <c r="F17" s="12" t="n">
        <v>0.145320947045534</v>
      </c>
      <c r="G17" s="12" t="n">
        <v>0.134666835076975</v>
      </c>
      <c r="H17" s="12" t="n">
        <v>0.779518056162575</v>
      </c>
      <c r="I17" s="12" t="n">
        <v>44.7923789736261</v>
      </c>
      <c r="J17" s="12" t="n">
        <v>7.34219375892043</v>
      </c>
      <c r="K17" s="13" t="n">
        <v>28</v>
      </c>
    </row>
    <row r="18" customFormat="false" ht="15" hidden="false" customHeight="true" outlineLevel="0" collapsed="false">
      <c r="B18" s="11"/>
      <c r="C18" s="11" t="s">
        <v>129</v>
      </c>
      <c r="D18" s="16" t="s">
        <v>305</v>
      </c>
      <c r="E18" s="12" t="n">
        <v>87.8745810475258</v>
      </c>
      <c r="F18" s="12" t="n">
        <v>0.9508298689121</v>
      </c>
      <c r="G18" s="12" t="n">
        <v>85.8832419810983</v>
      </c>
      <c r="H18" s="12" t="n">
        <v>89.6189714329633</v>
      </c>
      <c r="I18" s="12" t="n">
        <v>1.08203061406103</v>
      </c>
      <c r="J18" s="12" t="n">
        <v>5.15880593344453</v>
      </c>
      <c r="K18" s="13" t="n">
        <v>5429</v>
      </c>
    </row>
    <row r="19" customFormat="false" ht="15" hidden="false" customHeight="false" outlineLevel="0" collapsed="false">
      <c r="B19" s="11"/>
      <c r="C19" s="11" t="s">
        <v>129</v>
      </c>
      <c r="D19" s="16" t="s">
        <v>306</v>
      </c>
      <c r="E19" s="12" t="n">
        <v>3.4420445021905</v>
      </c>
      <c r="F19" s="12" t="n">
        <v>0.433630744868375</v>
      </c>
      <c r="G19" s="12" t="n">
        <v>2.68593621974603</v>
      </c>
      <c r="H19" s="12" t="n">
        <v>4.40137524888716</v>
      </c>
      <c r="I19" s="12" t="n">
        <v>12.5980574798616</v>
      </c>
      <c r="J19" s="12" t="n">
        <v>3.43984734618666</v>
      </c>
      <c r="K19" s="13" t="n">
        <v>204</v>
      </c>
    </row>
    <row r="20" customFormat="false" ht="15" hidden="false" customHeight="false" outlineLevel="0" collapsed="false">
      <c r="B20" s="11"/>
      <c r="C20" s="11" t="s">
        <v>129</v>
      </c>
      <c r="D20" s="16" t="s">
        <v>307</v>
      </c>
      <c r="E20" s="12" t="n">
        <v>8.24097252707994</v>
      </c>
      <c r="F20" s="12" t="n">
        <v>0.826970458426591</v>
      </c>
      <c r="G20" s="12" t="n">
        <v>6.7578861040408</v>
      </c>
      <c r="H20" s="12" t="n">
        <v>10.0145795739039</v>
      </c>
      <c r="I20" s="12" t="n">
        <v>10.0348648865065</v>
      </c>
      <c r="J20" s="12" t="n">
        <v>5.49865285492306</v>
      </c>
      <c r="K20" s="13" t="n">
        <v>424</v>
      </c>
    </row>
    <row r="21" customFormat="false" ht="15" hidden="false" customHeight="false" outlineLevel="0" collapsed="false">
      <c r="B21" s="11"/>
      <c r="C21" s="11" t="s">
        <v>129</v>
      </c>
      <c r="D21" s="16" t="s">
        <v>308</v>
      </c>
      <c r="E21" s="12" t="n">
        <v>0.442401923116549</v>
      </c>
      <c r="F21" s="12" t="n">
        <v>0.156202312394899</v>
      </c>
      <c r="G21" s="12" t="n">
        <v>0.221190699423917</v>
      </c>
      <c r="H21" s="12" t="n">
        <v>0.882887339630049</v>
      </c>
      <c r="I21" s="12" t="n">
        <v>35.3077833148904</v>
      </c>
      <c r="J21" s="12" t="n">
        <v>3.36811631012406</v>
      </c>
      <c r="K21" s="13" t="n">
        <v>24</v>
      </c>
    </row>
    <row r="23" customFormat="false" ht="15" hidden="false" customHeight="false" outlineLevel="0" collapsed="false">
      <c r="B23" s="14" t="s">
        <v>172</v>
      </c>
    </row>
    <row r="24" customFormat="false" ht="15" hidden="false" customHeight="false" outlineLevel="0" collapsed="false">
      <c r="B24" s="14" t="s">
        <v>173</v>
      </c>
    </row>
    <row r="25" customFormat="false" ht="15" hidden="false" customHeight="false" outlineLevel="0" collapsed="false">
      <c r="B25" s="14" t="s">
        <v>174</v>
      </c>
    </row>
    <row r="26" customFormat="false" ht="15" hidden="false" customHeight="true" outlineLevel="0" collapsed="false">
      <c r="B26" s="15" t="s">
        <v>298</v>
      </c>
      <c r="C26" s="15"/>
      <c r="D26" s="15"/>
      <c r="E26" s="15"/>
      <c r="F26" s="15"/>
      <c r="G26" s="15"/>
      <c r="H26" s="15"/>
      <c r="I26" s="15"/>
      <c r="J26" s="15"/>
      <c r="K26" s="15"/>
    </row>
    <row r="27" customFormat="false" ht="15" hidden="false" customHeight="false" outlineLevel="0" collapsed="false">
      <c r="B27" s="15"/>
      <c r="C27" s="15"/>
      <c r="D27" s="15"/>
      <c r="E27" s="15"/>
      <c r="F27" s="15"/>
      <c r="G27" s="15"/>
      <c r="H27" s="15"/>
      <c r="I27" s="15"/>
      <c r="J27" s="15"/>
      <c r="K27" s="15"/>
    </row>
    <row r="28" customFormat="false" ht="15" hidden="false" customHeight="false" outlineLevel="0" collapsed="false">
      <c r="B28" s="15"/>
      <c r="C28" s="15"/>
      <c r="D28" s="15"/>
      <c r="E28" s="15"/>
      <c r="F28" s="15"/>
      <c r="G28" s="15"/>
      <c r="H28" s="15"/>
      <c r="I28" s="15"/>
      <c r="J28" s="15"/>
      <c r="K28" s="15"/>
    </row>
    <row r="29" customFormat="false" ht="15" hidden="false" customHeight="false" outlineLevel="0" collapsed="false">
      <c r="B29" s="15"/>
      <c r="C29" s="15"/>
      <c r="D29" s="15"/>
      <c r="E29" s="15"/>
      <c r="F29" s="15"/>
      <c r="G29" s="15"/>
      <c r="H29" s="15"/>
      <c r="I29" s="15"/>
      <c r="J29" s="15"/>
      <c r="K29" s="15"/>
    </row>
    <row r="30" customFormat="false" ht="15" hidden="false" customHeight="false" outlineLevel="0" collapsed="false">
      <c r="B30" s="15"/>
      <c r="C30" s="15"/>
      <c r="D30" s="15"/>
      <c r="E30" s="15"/>
      <c r="F30" s="15"/>
      <c r="G30" s="15"/>
      <c r="H30" s="15"/>
      <c r="I30" s="15"/>
      <c r="J30" s="15"/>
      <c r="K30" s="15"/>
    </row>
  </sheetData>
  <mergeCells count="8">
    <mergeCell ref="B3:B4"/>
    <mergeCell ref="C3:J4"/>
    <mergeCell ref="B9:C9"/>
    <mergeCell ref="B10:C13"/>
    <mergeCell ref="B14:B21"/>
    <mergeCell ref="C14:C17"/>
    <mergeCell ref="C18:C21"/>
    <mergeCell ref="B26:K30"/>
  </mergeCells>
  <conditionalFormatting sqref="E10:E21">
    <cfRule type="expression" priority="2" aboveAverage="0" equalAverage="0" bottom="0" percent="0" rank="0" text="" dxfId="0">
      <formula>K10:K21 &lt; 100</formula>
    </cfRule>
    <cfRule type="expression" priority="3" aboveAverage="0" equalAverage="0" bottom="0" percent="0" rank="0" text="" dxfId="1">
      <formula>I10:I21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30"/>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3" min="2" style="0" width="17.21"/>
    <col collapsed="false" customWidth="true" hidden="false" outlineLevel="0" max="4" min="4" style="0" width="16.21"/>
    <col collapsed="false" customWidth="true" hidden="false" outlineLevel="0" max="8" min="5" style="0" width="12.21"/>
    <col collapsed="false" customWidth="true" hidden="false" outlineLevel="0" max="9" min="9" style="0" width="16.21"/>
    <col collapsed="false" customWidth="true" hidden="false" outlineLevel="0" max="10" min="10" style="0" width="12.21"/>
    <col collapsed="false" customWidth="true" hidden="false" outlineLevel="0" max="11" min="11" style="0" width="15.71"/>
  </cols>
  <sheetData>
    <row r="1" customFormat="false" ht="69.75" hidden="false" customHeight="true" outlineLevel="0" collapsed="false">
      <c r="B1" s="7"/>
      <c r="C1" s="8"/>
    </row>
    <row r="2" customFormat="false" ht="15" hidden="false" customHeight="false" outlineLevel="0" collapsed="false">
      <c r="B2" s="7" t="s">
        <v>107</v>
      </c>
      <c r="C2" s="8" t="s">
        <v>311</v>
      </c>
      <c r="K2" s="9" t="str">
        <f aca="false">HYPERLINK("#'INDICE'!A1", "Índice")</f>
        <v>Índice</v>
      </c>
    </row>
    <row r="3" customFormat="false" ht="15" hidden="false" customHeight="true" outlineLevel="0" collapsed="false">
      <c r="B3" s="17" t="s">
        <v>109</v>
      </c>
      <c r="C3" s="18" t="s">
        <v>105</v>
      </c>
      <c r="D3" s="18"/>
      <c r="E3" s="18"/>
      <c r="F3" s="18"/>
      <c r="G3" s="18"/>
      <c r="H3" s="18"/>
      <c r="I3" s="18"/>
      <c r="J3" s="18"/>
    </row>
    <row r="4" customFormat="false" ht="15" hidden="false" customHeight="false" outlineLevel="0" collapsed="false">
      <c r="B4" s="17"/>
      <c r="C4" s="18"/>
      <c r="D4" s="18"/>
      <c r="E4" s="18"/>
      <c r="F4" s="18"/>
      <c r="G4" s="18"/>
      <c r="H4" s="18"/>
      <c r="I4" s="18"/>
      <c r="J4" s="18"/>
    </row>
    <row r="5" customFormat="false" ht="15" hidden="false" customHeight="false" outlineLevel="0" collapsed="false">
      <c r="B5" s="7" t="s">
        <v>110</v>
      </c>
      <c r="C5" s="8" t="s">
        <v>221</v>
      </c>
    </row>
    <row r="6" customFormat="false" ht="15" hidden="false" customHeight="false" outlineLevel="0" collapsed="false">
      <c r="B6" s="7" t="s">
        <v>112</v>
      </c>
      <c r="C6" s="8" t="s">
        <v>113</v>
      </c>
    </row>
    <row r="7" customFormat="false" ht="15" hidden="false" customHeight="false" outlineLevel="0" collapsed="false">
      <c r="B7" s="7" t="s">
        <v>114</v>
      </c>
      <c r="C7" s="8" t="s">
        <v>115</v>
      </c>
    </row>
    <row r="9" customFormat="false" ht="15" hidden="false" customHeight="true" outlineLevel="0" collapsed="false">
      <c r="B9" s="10" t="s">
        <v>116</v>
      </c>
      <c r="C9" s="10"/>
      <c r="D9" s="10" t="s">
        <v>304</v>
      </c>
      <c r="E9" s="10" t="s">
        <v>117</v>
      </c>
      <c r="F9" s="10" t="s">
        <v>118</v>
      </c>
      <c r="G9" s="10" t="s">
        <v>119</v>
      </c>
      <c r="H9" s="10" t="s">
        <v>120</v>
      </c>
      <c r="I9" s="10" t="s">
        <v>121</v>
      </c>
      <c r="J9" s="10" t="s">
        <v>122</v>
      </c>
      <c r="K9" s="10" t="s">
        <v>223</v>
      </c>
    </row>
    <row r="10" customFormat="false" ht="15" hidden="false" customHeight="true" outlineLevel="0" collapsed="false">
      <c r="B10" s="11" t="s">
        <v>125</v>
      </c>
      <c r="C10" s="11"/>
      <c r="D10" s="16" t="s">
        <v>312</v>
      </c>
      <c r="E10" s="12" t="n">
        <v>6.68786463354659</v>
      </c>
      <c r="F10" s="12" t="n">
        <v>0.407875786157134</v>
      </c>
      <c r="G10" s="12" t="n">
        <v>5.93112260863154</v>
      </c>
      <c r="H10" s="12" t="n">
        <v>7.53342586854574</v>
      </c>
      <c r="I10" s="12" t="n">
        <v>6.09874464431013</v>
      </c>
      <c r="J10" s="12" t="n">
        <v>4.8952387706044</v>
      </c>
      <c r="K10" s="13" t="n">
        <v>1382</v>
      </c>
    </row>
    <row r="11" customFormat="false" ht="15" hidden="false" customHeight="false" outlineLevel="0" collapsed="false">
      <c r="B11" s="11"/>
      <c r="C11" s="11"/>
      <c r="D11" s="16" t="s">
        <v>313</v>
      </c>
      <c r="E11" s="12" t="n">
        <v>8.29153178095969</v>
      </c>
      <c r="F11" s="12" t="n">
        <v>0.424780476557742</v>
      </c>
      <c r="G11" s="12" t="n">
        <v>7.49575337584995</v>
      </c>
      <c r="H11" s="12" t="n">
        <v>9.1634242868721</v>
      </c>
      <c r="I11" s="12" t="n">
        <v>5.12306396187481</v>
      </c>
      <c r="J11" s="12" t="n">
        <v>4.3574109510285</v>
      </c>
      <c r="K11" s="13" t="n">
        <v>1780</v>
      </c>
    </row>
    <row r="12" customFormat="false" ht="15" hidden="false" customHeight="false" outlineLevel="0" collapsed="false">
      <c r="B12" s="11"/>
      <c r="C12" s="11"/>
      <c r="D12" s="16" t="s">
        <v>314</v>
      </c>
      <c r="E12" s="12" t="n">
        <v>9.39111495286835</v>
      </c>
      <c r="F12" s="12" t="n">
        <v>0.460861988268188</v>
      </c>
      <c r="G12" s="12" t="n">
        <v>8.52557560464473</v>
      </c>
      <c r="H12" s="12" t="n">
        <v>10.3345985915172</v>
      </c>
      <c r="I12" s="12" t="n">
        <v>4.90742569525705</v>
      </c>
      <c r="J12" s="12" t="n">
        <v>4.58350247617655</v>
      </c>
      <c r="K12" s="13" t="n">
        <v>2062</v>
      </c>
    </row>
    <row r="13" customFormat="false" ht="15" hidden="false" customHeight="false" outlineLevel="0" collapsed="false">
      <c r="B13" s="11"/>
      <c r="C13" s="11"/>
      <c r="D13" s="16" t="s">
        <v>315</v>
      </c>
      <c r="E13" s="12" t="n">
        <v>75.6294886513399</v>
      </c>
      <c r="F13" s="12" t="n">
        <v>0.682888696251141</v>
      </c>
      <c r="G13" s="12" t="n">
        <v>74.2656523808441</v>
      </c>
      <c r="H13" s="12" t="n">
        <v>76.9434857548096</v>
      </c>
      <c r="I13" s="12" t="n">
        <v>0.902939724211718</v>
      </c>
      <c r="J13" s="12" t="n">
        <v>4.64609062090714</v>
      </c>
      <c r="K13" s="13" t="n">
        <v>13140</v>
      </c>
    </row>
    <row r="14" customFormat="false" ht="15" hidden="false" customHeight="true" outlineLevel="0" collapsed="false">
      <c r="B14" s="11" t="s">
        <v>127</v>
      </c>
      <c r="C14" s="11" t="s">
        <v>128</v>
      </c>
      <c r="D14" s="16" t="s">
        <v>312</v>
      </c>
      <c r="E14" s="12" t="n">
        <v>2.15982958358966</v>
      </c>
      <c r="F14" s="12" t="n">
        <v>0.394265010501706</v>
      </c>
      <c r="G14" s="12" t="n">
        <v>1.50806143726363</v>
      </c>
      <c r="H14" s="12" t="n">
        <v>3.08446342900411</v>
      </c>
      <c r="I14" s="12" t="n">
        <v>18.2544499574098</v>
      </c>
      <c r="J14" s="12" t="n">
        <v>8.32107016711895</v>
      </c>
      <c r="K14" s="13" t="n">
        <v>265</v>
      </c>
    </row>
    <row r="15" customFormat="false" ht="15" hidden="false" customHeight="false" outlineLevel="0" collapsed="false">
      <c r="B15" s="11"/>
      <c r="C15" s="11" t="s">
        <v>128</v>
      </c>
      <c r="D15" s="16" t="s">
        <v>313</v>
      </c>
      <c r="E15" s="12" t="n">
        <v>4.09412140833001</v>
      </c>
      <c r="F15" s="12" t="n">
        <v>0.364106300296847</v>
      </c>
      <c r="G15" s="12" t="n">
        <v>3.43683790860408</v>
      </c>
      <c r="H15" s="12" t="n">
        <v>4.8707675013486</v>
      </c>
      <c r="I15" s="12" t="n">
        <v>8.89339284262617</v>
      </c>
      <c r="J15" s="12" t="n">
        <v>3.81935337966167</v>
      </c>
      <c r="K15" s="13" t="n">
        <v>551</v>
      </c>
    </row>
    <row r="16" customFormat="false" ht="15" hidden="false" customHeight="false" outlineLevel="0" collapsed="false">
      <c r="B16" s="11"/>
      <c r="C16" s="11" t="s">
        <v>128</v>
      </c>
      <c r="D16" s="16" t="s">
        <v>314</v>
      </c>
      <c r="E16" s="12" t="n">
        <v>6.60319237901594</v>
      </c>
      <c r="F16" s="12" t="n">
        <v>0.541195791998886</v>
      </c>
      <c r="G16" s="12" t="n">
        <v>5.61798821942911</v>
      </c>
      <c r="H16" s="12" t="n">
        <v>7.74698658464969</v>
      </c>
      <c r="I16" s="12" t="n">
        <v>8.19597190169309</v>
      </c>
      <c r="J16" s="12" t="n">
        <v>5.3723244921776</v>
      </c>
      <c r="K16" s="13" t="n">
        <v>872</v>
      </c>
    </row>
    <row r="17" customFormat="false" ht="15" hidden="false" customHeight="false" outlineLevel="0" collapsed="false">
      <c r="B17" s="11"/>
      <c r="C17" s="11" t="s">
        <v>128</v>
      </c>
      <c r="D17" s="16" t="s">
        <v>315</v>
      </c>
      <c r="E17" s="12" t="n">
        <v>87.1428566568735</v>
      </c>
      <c r="F17" s="12" t="n">
        <v>0.700125576293972</v>
      </c>
      <c r="G17" s="12" t="n">
        <v>85.7064397269563</v>
      </c>
      <c r="H17" s="12" t="n">
        <v>88.4543680730475</v>
      </c>
      <c r="I17" s="12" t="n">
        <v>0.80342279694907</v>
      </c>
      <c r="J17" s="12" t="n">
        <v>4.94897209144113</v>
      </c>
      <c r="K17" s="13" t="n">
        <v>9625</v>
      </c>
    </row>
    <row r="18" customFormat="false" ht="15" hidden="false" customHeight="true" outlineLevel="0" collapsed="false">
      <c r="B18" s="11"/>
      <c r="C18" s="11" t="s">
        <v>129</v>
      </c>
      <c r="D18" s="16" t="s">
        <v>312</v>
      </c>
      <c r="E18" s="12" t="n">
        <v>15.1750743748726</v>
      </c>
      <c r="F18" s="12" t="n">
        <v>0.923003570329293</v>
      </c>
      <c r="G18" s="12" t="n">
        <v>13.4523915997842</v>
      </c>
      <c r="H18" s="12" t="n">
        <v>17.0748376216699</v>
      </c>
      <c r="I18" s="12" t="n">
        <v>6.08236604004811</v>
      </c>
      <c r="J18" s="12" t="n">
        <v>4.66596596180711</v>
      </c>
      <c r="K18" s="13" t="n">
        <v>1117</v>
      </c>
    </row>
    <row r="19" customFormat="false" ht="15" hidden="false" customHeight="false" outlineLevel="0" collapsed="false">
      <c r="B19" s="11"/>
      <c r="C19" s="11" t="s">
        <v>129</v>
      </c>
      <c r="D19" s="16" t="s">
        <v>313</v>
      </c>
      <c r="E19" s="12" t="n">
        <v>16.1590287360755</v>
      </c>
      <c r="F19" s="12" t="n">
        <v>0.936787364891012</v>
      </c>
      <c r="G19" s="12" t="n">
        <v>14.4052840264756</v>
      </c>
      <c r="H19" s="12" t="n">
        <v>18.0811783875926</v>
      </c>
      <c r="I19" s="12" t="n">
        <v>5.79729995033432</v>
      </c>
      <c r="J19" s="12" t="n">
        <v>4.56666981521154</v>
      </c>
      <c r="K19" s="13" t="n">
        <v>1229</v>
      </c>
    </row>
    <row r="20" customFormat="false" ht="15" hidden="false" customHeight="false" outlineLevel="0" collapsed="false">
      <c r="B20" s="11"/>
      <c r="C20" s="11" t="s">
        <v>129</v>
      </c>
      <c r="D20" s="16" t="s">
        <v>314</v>
      </c>
      <c r="E20" s="12" t="n">
        <v>14.6167112076729</v>
      </c>
      <c r="F20" s="12" t="n">
        <v>0.855969647487838</v>
      </c>
      <c r="G20" s="12" t="n">
        <v>13.0168266557486</v>
      </c>
      <c r="H20" s="12" t="n">
        <v>16.3762147008368</v>
      </c>
      <c r="I20" s="12" t="n">
        <v>5.85610289022133</v>
      </c>
      <c r="J20" s="12" t="n">
        <v>4.13888444721176</v>
      </c>
      <c r="K20" s="13" t="n">
        <v>1190</v>
      </c>
    </row>
    <row r="21" customFormat="false" ht="15" hidden="false" customHeight="false" outlineLevel="0" collapsed="false">
      <c r="B21" s="11"/>
      <c r="C21" s="11" t="s">
        <v>129</v>
      </c>
      <c r="D21" s="16" t="s">
        <v>315</v>
      </c>
      <c r="E21" s="12" t="n">
        <v>54.0491858183349</v>
      </c>
      <c r="F21" s="12" t="n">
        <v>1.34711427938401</v>
      </c>
      <c r="G21" s="12" t="n">
        <v>51.3987819987487</v>
      </c>
      <c r="H21" s="12" t="n">
        <v>56.6768804150543</v>
      </c>
      <c r="I21" s="12" t="n">
        <v>2.49238588701743</v>
      </c>
      <c r="J21" s="12" t="n">
        <v>5.15128560383749</v>
      </c>
      <c r="K21" s="13" t="n">
        <v>3515</v>
      </c>
    </row>
    <row r="23" customFormat="false" ht="15" hidden="false" customHeight="false" outlineLevel="0" collapsed="false">
      <c r="B23" s="14" t="s">
        <v>172</v>
      </c>
    </row>
    <row r="24" customFormat="false" ht="15" hidden="false" customHeight="false" outlineLevel="0" collapsed="false">
      <c r="B24" s="14" t="s">
        <v>173</v>
      </c>
    </row>
    <row r="25" customFormat="false" ht="15" hidden="false" customHeight="false" outlineLevel="0" collapsed="false">
      <c r="B25" s="14" t="s">
        <v>174</v>
      </c>
    </row>
    <row r="26" customFormat="false" ht="15" hidden="false" customHeight="true" outlineLevel="0" collapsed="false">
      <c r="B26" s="15" t="s">
        <v>316</v>
      </c>
      <c r="C26" s="15"/>
      <c r="D26" s="15"/>
      <c r="E26" s="15"/>
      <c r="F26" s="15"/>
      <c r="G26" s="15"/>
      <c r="H26" s="15"/>
      <c r="I26" s="15"/>
      <c r="J26" s="15"/>
      <c r="K26" s="15"/>
    </row>
    <row r="27" customFormat="false" ht="15" hidden="false" customHeight="false" outlineLevel="0" collapsed="false">
      <c r="B27" s="15"/>
      <c r="C27" s="15"/>
      <c r="D27" s="15"/>
      <c r="E27" s="15"/>
      <c r="F27" s="15"/>
      <c r="G27" s="15"/>
      <c r="H27" s="15"/>
      <c r="I27" s="15"/>
      <c r="J27" s="15"/>
      <c r="K27" s="15"/>
    </row>
    <row r="28" customFormat="false" ht="15" hidden="false" customHeight="false" outlineLevel="0" collapsed="false">
      <c r="B28" s="15"/>
      <c r="C28" s="15"/>
      <c r="D28" s="15"/>
      <c r="E28" s="15"/>
      <c r="F28" s="15"/>
      <c r="G28" s="15"/>
      <c r="H28" s="15"/>
      <c r="I28" s="15"/>
      <c r="J28" s="15"/>
      <c r="K28" s="15"/>
    </row>
    <row r="29" customFormat="false" ht="15" hidden="false" customHeight="false" outlineLevel="0" collapsed="false">
      <c r="B29" s="15"/>
      <c r="C29" s="15"/>
      <c r="D29" s="15"/>
      <c r="E29" s="15"/>
      <c r="F29" s="15"/>
      <c r="G29" s="15"/>
      <c r="H29" s="15"/>
      <c r="I29" s="15"/>
      <c r="J29" s="15"/>
      <c r="K29" s="15"/>
    </row>
    <row r="30" customFormat="false" ht="15" hidden="false" customHeight="false" outlineLevel="0" collapsed="false">
      <c r="B30" s="15"/>
      <c r="C30" s="15"/>
      <c r="D30" s="15"/>
      <c r="E30" s="15"/>
      <c r="F30" s="15"/>
      <c r="G30" s="15"/>
      <c r="H30" s="15"/>
      <c r="I30" s="15"/>
      <c r="J30" s="15"/>
      <c r="K30" s="15"/>
    </row>
  </sheetData>
  <mergeCells count="8">
    <mergeCell ref="B3:B4"/>
    <mergeCell ref="C3:J4"/>
    <mergeCell ref="B9:C9"/>
    <mergeCell ref="B10:C13"/>
    <mergeCell ref="B14:B21"/>
    <mergeCell ref="C14:C17"/>
    <mergeCell ref="C18:C21"/>
    <mergeCell ref="B26:K30"/>
  </mergeCells>
  <conditionalFormatting sqref="E10:E21">
    <cfRule type="expression" priority="2" aboveAverage="0" equalAverage="0" bottom="0" percent="0" rank="0" text="" dxfId="0">
      <formula>K10:K21 &lt; 100</formula>
    </cfRule>
    <cfRule type="expression" priority="3" aboveAverage="0" equalAverage="0" bottom="0" percent="0" rank="0" text="" dxfId="1">
      <formula>I10:I21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8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30"/>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3" min="2" style="0" width="17.21"/>
    <col collapsed="false" customWidth="true" hidden="false" outlineLevel="0" max="4" min="4" style="0" width="16.21"/>
    <col collapsed="false" customWidth="true" hidden="false" outlineLevel="0" max="8" min="5" style="0" width="12.21"/>
    <col collapsed="false" customWidth="true" hidden="false" outlineLevel="0" max="9" min="9" style="0" width="16.21"/>
    <col collapsed="false" customWidth="true" hidden="false" outlineLevel="0" max="10" min="10" style="0" width="12.21"/>
    <col collapsed="false" customWidth="true" hidden="false" outlineLevel="0" max="11" min="11" style="0" width="15.71"/>
  </cols>
  <sheetData>
    <row r="1" customFormat="false" ht="69.75" hidden="false" customHeight="true" outlineLevel="0" collapsed="false">
      <c r="B1" s="7"/>
      <c r="C1" s="8"/>
    </row>
    <row r="2" customFormat="false" ht="15" hidden="false" customHeight="false" outlineLevel="0" collapsed="false">
      <c r="B2" s="7" t="s">
        <v>107</v>
      </c>
      <c r="C2" s="8" t="s">
        <v>317</v>
      </c>
      <c r="K2" s="9" t="str">
        <f aca="false">HYPERLINK("#'INDICE'!A1", "Índice")</f>
        <v>Índice</v>
      </c>
    </row>
    <row r="3" customFormat="false" ht="15" hidden="false" customHeight="true" outlineLevel="0" collapsed="false">
      <c r="B3" s="17" t="s">
        <v>109</v>
      </c>
      <c r="C3" s="18" t="s">
        <v>106</v>
      </c>
      <c r="D3" s="18"/>
      <c r="E3" s="18"/>
      <c r="F3" s="18"/>
      <c r="G3" s="18"/>
      <c r="H3" s="18"/>
      <c r="I3" s="18"/>
      <c r="J3" s="18"/>
    </row>
    <row r="4" customFormat="false" ht="15" hidden="false" customHeight="false" outlineLevel="0" collapsed="false">
      <c r="B4" s="17"/>
      <c r="C4" s="18"/>
      <c r="D4" s="18"/>
      <c r="E4" s="18"/>
      <c r="F4" s="18"/>
      <c r="G4" s="18"/>
      <c r="H4" s="18"/>
      <c r="I4" s="18"/>
      <c r="J4" s="18"/>
    </row>
    <row r="5" customFormat="false" ht="15" hidden="false" customHeight="false" outlineLevel="0" collapsed="false">
      <c r="B5" s="7" t="s">
        <v>110</v>
      </c>
      <c r="C5" s="8" t="s">
        <v>221</v>
      </c>
    </row>
    <row r="6" customFormat="false" ht="15" hidden="false" customHeight="false" outlineLevel="0" collapsed="false">
      <c r="B6" s="7" t="s">
        <v>112</v>
      </c>
      <c r="C6" s="8" t="s">
        <v>113</v>
      </c>
    </row>
    <row r="7" customFormat="false" ht="15" hidden="false" customHeight="false" outlineLevel="0" collapsed="false">
      <c r="B7" s="7" t="s">
        <v>114</v>
      </c>
      <c r="C7" s="8" t="s">
        <v>115</v>
      </c>
    </row>
    <row r="9" customFormat="false" ht="15" hidden="false" customHeight="true" outlineLevel="0" collapsed="false">
      <c r="B9" s="10" t="s">
        <v>116</v>
      </c>
      <c r="C9" s="10"/>
      <c r="D9" s="10" t="s">
        <v>304</v>
      </c>
      <c r="E9" s="10" t="s">
        <v>117</v>
      </c>
      <c r="F9" s="10" t="s">
        <v>118</v>
      </c>
      <c r="G9" s="10" t="s">
        <v>119</v>
      </c>
      <c r="H9" s="10" t="s">
        <v>120</v>
      </c>
      <c r="I9" s="10" t="s">
        <v>121</v>
      </c>
      <c r="J9" s="10" t="s">
        <v>122</v>
      </c>
      <c r="K9" s="10" t="s">
        <v>223</v>
      </c>
    </row>
    <row r="10" customFormat="false" ht="15" hidden="false" customHeight="true" outlineLevel="0" collapsed="false">
      <c r="B10" s="11" t="s">
        <v>125</v>
      </c>
      <c r="C10" s="11"/>
      <c r="D10" s="16" t="s">
        <v>312</v>
      </c>
      <c r="E10" s="12" t="n">
        <v>10.5579485802936</v>
      </c>
      <c r="F10" s="12" t="n">
        <v>0.447201599869642</v>
      </c>
      <c r="G10" s="12" t="n">
        <v>9.71262210007553</v>
      </c>
      <c r="H10" s="12" t="n">
        <v>11.467502581365</v>
      </c>
      <c r="I10" s="12" t="n">
        <v>4.23568647326379</v>
      </c>
      <c r="J10" s="12" t="n">
        <v>3.89696789978085</v>
      </c>
      <c r="K10" s="13" t="n">
        <v>2248</v>
      </c>
    </row>
    <row r="11" customFormat="false" ht="15" hidden="false" customHeight="false" outlineLevel="0" collapsed="false">
      <c r="B11" s="11"/>
      <c r="C11" s="11"/>
      <c r="D11" s="16" t="s">
        <v>313</v>
      </c>
      <c r="E11" s="12" t="n">
        <v>13.6253655847504</v>
      </c>
      <c r="F11" s="12" t="n">
        <v>0.51994678732699</v>
      </c>
      <c r="G11" s="12" t="n">
        <v>12.6375732105371</v>
      </c>
      <c r="H11" s="12" t="n">
        <v>14.6773953577888</v>
      </c>
      <c r="I11" s="12" t="n">
        <v>3.81602081861874</v>
      </c>
      <c r="J11" s="12" t="n">
        <v>4.22692787659114</v>
      </c>
      <c r="K11" s="13" t="n">
        <v>2482</v>
      </c>
    </row>
    <row r="12" customFormat="false" ht="15" hidden="false" customHeight="false" outlineLevel="0" collapsed="false">
      <c r="B12" s="11"/>
      <c r="C12" s="11"/>
      <c r="D12" s="16" t="s">
        <v>314</v>
      </c>
      <c r="E12" s="12" t="n">
        <v>12.4853892080558</v>
      </c>
      <c r="F12" s="12" t="n">
        <v>0.48521521481974</v>
      </c>
      <c r="G12" s="12" t="n">
        <v>11.5646155323977</v>
      </c>
      <c r="H12" s="12" t="n">
        <v>13.4683097288242</v>
      </c>
      <c r="I12" s="12" t="n">
        <v>3.88626423040678</v>
      </c>
      <c r="J12" s="12" t="n">
        <v>3.96485761350661</v>
      </c>
      <c r="K12" s="13" t="n">
        <v>2666</v>
      </c>
    </row>
    <row r="13" customFormat="false" ht="15" hidden="false" customHeight="false" outlineLevel="0" collapsed="false">
      <c r="B13" s="11"/>
      <c r="C13" s="11"/>
      <c r="D13" s="16" t="s">
        <v>315</v>
      </c>
      <c r="E13" s="12" t="n">
        <v>63.3312966274412</v>
      </c>
      <c r="F13" s="12" t="n">
        <v>0.813452842796226</v>
      </c>
      <c r="G13" s="12" t="n">
        <v>61.7221371788232</v>
      </c>
      <c r="H13" s="12" t="n">
        <v>64.911265935607</v>
      </c>
      <c r="I13" s="12" t="n">
        <v>1.28444053116664</v>
      </c>
      <c r="J13" s="12" t="n">
        <v>5.24314966463339</v>
      </c>
      <c r="K13" s="13" t="n">
        <v>11006</v>
      </c>
    </row>
    <row r="14" customFormat="false" ht="15" hidden="false" customHeight="true" outlineLevel="0" collapsed="false">
      <c r="B14" s="11" t="s">
        <v>127</v>
      </c>
      <c r="C14" s="11" t="s">
        <v>128</v>
      </c>
      <c r="D14" s="16" t="s">
        <v>312</v>
      </c>
      <c r="E14" s="12" t="n">
        <v>4.58337139764582</v>
      </c>
      <c r="F14" s="12" t="n">
        <v>0.328625757823851</v>
      </c>
      <c r="G14" s="12" t="n">
        <v>3.98042535350426</v>
      </c>
      <c r="H14" s="12" t="n">
        <v>5.27263509533873</v>
      </c>
      <c r="I14" s="12" t="n">
        <v>7.16995698826948</v>
      </c>
      <c r="J14" s="12" t="n">
        <v>2.80649016288588</v>
      </c>
      <c r="K14" s="13" t="n">
        <v>614</v>
      </c>
    </row>
    <row r="15" customFormat="false" ht="15" hidden="false" customHeight="false" outlineLevel="0" collapsed="false">
      <c r="B15" s="11"/>
      <c r="C15" s="11" t="s">
        <v>128</v>
      </c>
      <c r="D15" s="16" t="s">
        <v>313</v>
      </c>
      <c r="E15" s="12" t="n">
        <v>10.1949721003626</v>
      </c>
      <c r="F15" s="12" t="n">
        <v>0.622505053866153</v>
      </c>
      <c r="G15" s="12" t="n">
        <v>9.03747498189805</v>
      </c>
      <c r="H15" s="12" t="n">
        <v>11.4820053493137</v>
      </c>
      <c r="I15" s="12" t="n">
        <v>6.1060005631993</v>
      </c>
      <c r="J15" s="12" t="n">
        <v>4.81025954019399</v>
      </c>
      <c r="K15" s="13" t="n">
        <v>1074</v>
      </c>
    </row>
    <row r="16" customFormat="false" ht="15" hidden="false" customHeight="false" outlineLevel="0" collapsed="false">
      <c r="B16" s="11"/>
      <c r="C16" s="11" t="s">
        <v>128</v>
      </c>
      <c r="D16" s="16" t="s">
        <v>314</v>
      </c>
      <c r="E16" s="12" t="n">
        <v>11.0766919783146</v>
      </c>
      <c r="F16" s="12" t="n">
        <v>0.59331712826552</v>
      </c>
      <c r="G16" s="12" t="n">
        <v>9.96565752757602</v>
      </c>
      <c r="H16" s="12" t="n">
        <v>12.2946771120798</v>
      </c>
      <c r="I16" s="12" t="n">
        <v>5.3564469376515</v>
      </c>
      <c r="J16" s="12" t="n">
        <v>4.0617905295862</v>
      </c>
      <c r="K16" s="13" t="n">
        <v>1454</v>
      </c>
    </row>
    <row r="17" customFormat="false" ht="15" hidden="false" customHeight="false" outlineLevel="0" collapsed="false">
      <c r="B17" s="11"/>
      <c r="C17" s="11" t="s">
        <v>128</v>
      </c>
      <c r="D17" s="16" t="s">
        <v>315</v>
      </c>
      <c r="E17" s="12" t="n">
        <v>74.1449645272453</v>
      </c>
      <c r="F17" s="12" t="n">
        <v>0.960720027239381</v>
      </c>
      <c r="G17" s="12" t="n">
        <v>72.2169437192137</v>
      </c>
      <c r="H17" s="12" t="n">
        <v>75.9836841947134</v>
      </c>
      <c r="I17" s="12" t="n">
        <v>1.29573199389198</v>
      </c>
      <c r="J17" s="12" t="n">
        <v>5.47187702724016</v>
      </c>
      <c r="K17" s="13" t="n">
        <v>8224</v>
      </c>
    </row>
    <row r="18" customFormat="false" ht="15" hidden="false" customHeight="true" outlineLevel="0" collapsed="false">
      <c r="B18" s="11"/>
      <c r="C18" s="11" t="s">
        <v>129</v>
      </c>
      <c r="D18" s="16" t="s">
        <v>312</v>
      </c>
      <c r="E18" s="12" t="n">
        <v>21.534852068206</v>
      </c>
      <c r="F18" s="12" t="n">
        <v>1.08162349159291</v>
      </c>
      <c r="G18" s="12" t="n">
        <v>19.4897068417212</v>
      </c>
      <c r="H18" s="12" t="n">
        <v>23.7313460750906</v>
      </c>
      <c r="I18" s="12" t="n">
        <v>5.02266506483144</v>
      </c>
      <c r="J18" s="12" t="n">
        <v>4.8707701212604</v>
      </c>
      <c r="K18" s="13" t="n">
        <v>1634</v>
      </c>
    </row>
    <row r="19" customFormat="false" ht="15" hidden="false" customHeight="false" outlineLevel="0" collapsed="false">
      <c r="B19" s="11"/>
      <c r="C19" s="11" t="s">
        <v>129</v>
      </c>
      <c r="D19" s="16" t="s">
        <v>313</v>
      </c>
      <c r="E19" s="12" t="n">
        <v>19.9279200616772</v>
      </c>
      <c r="F19" s="12" t="n">
        <v>0.87796389871002</v>
      </c>
      <c r="G19" s="12" t="n">
        <v>18.2620306507976</v>
      </c>
      <c r="H19" s="12" t="n">
        <v>21.7054202692917</v>
      </c>
      <c r="I19" s="12" t="n">
        <v>4.40569761416499</v>
      </c>
      <c r="J19" s="12" t="n">
        <v>3.39839875768676</v>
      </c>
      <c r="K19" s="13" t="n">
        <v>1408</v>
      </c>
    </row>
    <row r="20" customFormat="false" ht="15" hidden="false" customHeight="false" outlineLevel="0" collapsed="false">
      <c r="B20" s="11"/>
      <c r="C20" s="11" t="s">
        <v>129</v>
      </c>
      <c r="D20" s="16" t="s">
        <v>314</v>
      </c>
      <c r="E20" s="12" t="n">
        <v>15.0735447702813</v>
      </c>
      <c r="F20" s="12" t="n">
        <v>0.839927205124683</v>
      </c>
      <c r="G20" s="12" t="n">
        <v>13.4994758750431</v>
      </c>
      <c r="H20" s="12" t="n">
        <v>16.7955162654928</v>
      </c>
      <c r="I20" s="12" t="n">
        <v>5.57219431742867</v>
      </c>
      <c r="J20" s="12" t="n">
        <v>3.87693939642044</v>
      </c>
      <c r="K20" s="13" t="n">
        <v>1212</v>
      </c>
    </row>
    <row r="21" customFormat="false" ht="15" hidden="false" customHeight="false" outlineLevel="0" collapsed="false">
      <c r="B21" s="11"/>
      <c r="C21" s="11" t="s">
        <v>129</v>
      </c>
      <c r="D21" s="16" t="s">
        <v>315</v>
      </c>
      <c r="E21" s="12" t="n">
        <v>43.4636833770128</v>
      </c>
      <c r="F21" s="12" t="n">
        <v>1.32513219120028</v>
      </c>
      <c r="G21" s="12" t="n">
        <v>40.8855214863858</v>
      </c>
      <c r="H21" s="12" t="n">
        <v>46.0776984165455</v>
      </c>
      <c r="I21" s="12" t="n">
        <v>3.04882625732802</v>
      </c>
      <c r="J21" s="12" t="n">
        <v>5.02722671976152</v>
      </c>
      <c r="K21" s="13" t="n">
        <v>2782</v>
      </c>
    </row>
    <row r="23" customFormat="false" ht="15" hidden="false" customHeight="false" outlineLevel="0" collapsed="false">
      <c r="B23" s="14" t="s">
        <v>172</v>
      </c>
    </row>
    <row r="24" customFormat="false" ht="15" hidden="false" customHeight="false" outlineLevel="0" collapsed="false">
      <c r="B24" s="14" t="s">
        <v>173</v>
      </c>
    </row>
    <row r="25" customFormat="false" ht="15" hidden="false" customHeight="false" outlineLevel="0" collapsed="false">
      <c r="B25" s="14" t="s">
        <v>174</v>
      </c>
    </row>
    <row r="26" customFormat="false" ht="15" hidden="false" customHeight="true" outlineLevel="0" collapsed="false">
      <c r="B26" s="15" t="s">
        <v>302</v>
      </c>
      <c r="C26" s="15"/>
      <c r="D26" s="15"/>
      <c r="E26" s="15"/>
      <c r="F26" s="15"/>
      <c r="G26" s="15"/>
      <c r="H26" s="15"/>
      <c r="I26" s="15"/>
      <c r="J26" s="15"/>
      <c r="K26" s="15"/>
    </row>
    <row r="27" customFormat="false" ht="15" hidden="false" customHeight="false" outlineLevel="0" collapsed="false">
      <c r="B27" s="15"/>
      <c r="C27" s="15"/>
      <c r="D27" s="15"/>
      <c r="E27" s="15"/>
      <c r="F27" s="15"/>
      <c r="G27" s="15"/>
      <c r="H27" s="15"/>
      <c r="I27" s="15"/>
      <c r="J27" s="15"/>
      <c r="K27" s="15"/>
    </row>
    <row r="28" customFormat="false" ht="15" hidden="false" customHeight="false" outlineLevel="0" collapsed="false">
      <c r="B28" s="15"/>
      <c r="C28" s="15"/>
      <c r="D28" s="15"/>
      <c r="E28" s="15"/>
      <c r="F28" s="15"/>
      <c r="G28" s="15"/>
      <c r="H28" s="15"/>
      <c r="I28" s="15"/>
      <c r="J28" s="15"/>
      <c r="K28" s="15"/>
    </row>
    <row r="29" customFormat="false" ht="15" hidden="false" customHeight="false" outlineLevel="0" collapsed="false">
      <c r="B29" s="15"/>
      <c r="C29" s="15"/>
      <c r="D29" s="15"/>
      <c r="E29" s="15"/>
      <c r="F29" s="15"/>
      <c r="G29" s="15"/>
      <c r="H29" s="15"/>
      <c r="I29" s="15"/>
      <c r="J29" s="15"/>
      <c r="K29" s="15"/>
    </row>
    <row r="30" customFormat="false" ht="15" hidden="false" customHeight="false" outlineLevel="0" collapsed="false">
      <c r="B30" s="15"/>
      <c r="C30" s="15"/>
      <c r="D30" s="15"/>
      <c r="E30" s="15"/>
      <c r="F30" s="15"/>
      <c r="G30" s="15"/>
      <c r="H30" s="15"/>
      <c r="I30" s="15"/>
      <c r="J30" s="15"/>
      <c r="K30" s="15"/>
    </row>
  </sheetData>
  <mergeCells count="8">
    <mergeCell ref="B3:B4"/>
    <mergeCell ref="C3:J4"/>
    <mergeCell ref="B9:C9"/>
    <mergeCell ref="B10:C13"/>
    <mergeCell ref="B14:B21"/>
    <mergeCell ref="C14:C17"/>
    <mergeCell ref="C18:C21"/>
    <mergeCell ref="B26:K30"/>
  </mergeCells>
  <conditionalFormatting sqref="E10:E21">
    <cfRule type="expression" priority="2" aboveAverage="0" equalAverage="0" bottom="0" percent="0" rank="0" text="" dxfId="0">
      <formula>K10:K21 &lt; 100</formula>
    </cfRule>
    <cfRule type="expression" priority="3" aboveAverage="0" equalAverage="0" bottom="0" percent="0" rank="0" text="" dxfId="1">
      <formula>I10:I21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B1:K68"/>
  <sheetViews>
    <sheetView showFormulas="false" showGridLines="false" showRowColHeaders="true" showZeros="true" rightToLeft="false" tabSelected="false" showOutlineSymbols="true" defaultGridColor="true" view="normal" topLeftCell="A1" colorId="64" zoomScale="100" zoomScaleNormal="100" zoomScalePageLayoutView="100" workbookViewId="0">
      <selection pane="topLeft" activeCell="A1" activeCellId="1" sqref="J40:K41 A1"/>
    </sheetView>
  </sheetViews>
  <sheetFormatPr defaultColWidth="10.609375" defaultRowHeight="15" zeroHeight="false" outlineLevelRow="0" outlineLevelCol="0"/>
  <cols>
    <col collapsed="false" customWidth="true" hidden="false" outlineLevel="0" max="1" min="1" style="0" width="1.96"/>
    <col collapsed="false" customWidth="true" hidden="false" outlineLevel="0" max="2" min="2" style="0" width="18.21"/>
    <col collapsed="false" customWidth="true" hidden="false" outlineLevel="0" max="3" min="3" style="0" width="27.21"/>
    <col collapsed="false" customWidth="true" hidden="false" outlineLevel="0" max="7" min="4" style="0" width="12.21"/>
    <col collapsed="false" customWidth="true" hidden="false" outlineLevel="0" max="8" min="8" style="0" width="16.21"/>
    <col collapsed="false" customWidth="true" hidden="false" outlineLevel="0" max="9" min="9" style="0" width="12.21"/>
    <col collapsed="false" customWidth="true" hidden="false" outlineLevel="0" max="11" min="10" style="0" width="15.71"/>
  </cols>
  <sheetData>
    <row r="1" customFormat="false" ht="69.75" hidden="false" customHeight="true" outlineLevel="0" collapsed="false"/>
    <row r="2" customFormat="false" ht="15" hidden="false" customHeight="false" outlineLevel="0" collapsed="false">
      <c r="B2" s="7" t="s">
        <v>107</v>
      </c>
      <c r="C2" s="8" t="s">
        <v>199</v>
      </c>
      <c r="K2" s="9" t="str">
        <f aca="false">HYPERLINK("#'INDICE'!A1", "Índice")</f>
        <v>Índice</v>
      </c>
    </row>
    <row r="3" customFormat="false" ht="15" hidden="false" customHeight="false" outlineLevel="0" collapsed="false">
      <c r="B3" s="7" t="s">
        <v>109</v>
      </c>
      <c r="C3" s="8" t="s">
        <v>13</v>
      </c>
    </row>
    <row r="4" customFormat="false" ht="15" hidden="false" customHeight="false" outlineLevel="0" collapsed="false">
      <c r="B4" s="7" t="s">
        <v>110</v>
      </c>
      <c r="C4" s="8" t="s">
        <v>181</v>
      </c>
    </row>
    <row r="5" customFormat="false" ht="15" hidden="false" customHeight="false" outlineLevel="0" collapsed="false">
      <c r="B5" s="7" t="s">
        <v>112</v>
      </c>
      <c r="C5" s="8" t="s">
        <v>113</v>
      </c>
    </row>
    <row r="6" customFormat="false" ht="15" hidden="false" customHeight="false" outlineLevel="0" collapsed="false">
      <c r="B6" s="7" t="s">
        <v>114</v>
      </c>
      <c r="C6" s="8" t="s">
        <v>115</v>
      </c>
    </row>
    <row r="8" customFormat="false" ht="15" hidden="false" customHeight="true" outlineLevel="0" collapsed="false">
      <c r="B8" s="10" t="s">
        <v>116</v>
      </c>
      <c r="C8" s="10"/>
      <c r="D8" s="10" t="s">
        <v>117</v>
      </c>
      <c r="E8" s="10" t="s">
        <v>118</v>
      </c>
      <c r="F8" s="10" t="s">
        <v>119</v>
      </c>
      <c r="G8" s="10" t="s">
        <v>120</v>
      </c>
      <c r="H8" s="10" t="s">
        <v>121</v>
      </c>
      <c r="I8" s="10" t="s">
        <v>122</v>
      </c>
      <c r="J8" s="10" t="s">
        <v>123</v>
      </c>
      <c r="K8" s="10" t="s">
        <v>124</v>
      </c>
    </row>
    <row r="9" customFormat="false" ht="15" hidden="false" customHeight="true" outlineLevel="0" collapsed="false">
      <c r="B9" s="11" t="s">
        <v>125</v>
      </c>
      <c r="C9" s="11" t="s">
        <v>126</v>
      </c>
      <c r="D9" s="12" t="n">
        <v>4.13944291504531</v>
      </c>
      <c r="E9" s="12" t="n">
        <v>0.24671400240841</v>
      </c>
      <c r="F9" s="12" t="n">
        <v>3.68182653364734</v>
      </c>
      <c r="G9" s="12" t="n">
        <v>4.65119010363734</v>
      </c>
      <c r="H9" s="12" t="n">
        <v>5.9600774179467</v>
      </c>
      <c r="I9" s="12" t="n">
        <v>3.30147917211621</v>
      </c>
      <c r="J9" s="13" t="n">
        <v>850</v>
      </c>
      <c r="K9" s="13" t="n">
        <v>21524</v>
      </c>
    </row>
    <row r="10" customFormat="false" ht="15" hidden="false" customHeight="true" outlineLevel="0" collapsed="false">
      <c r="B10" s="11" t="s">
        <v>127</v>
      </c>
      <c r="C10" s="11" t="s">
        <v>128</v>
      </c>
      <c r="D10" s="12" t="n">
        <v>3.98091320911197</v>
      </c>
      <c r="E10" s="12" t="n">
        <v>0.333885104346924</v>
      </c>
      <c r="F10" s="12" t="n">
        <v>3.37527190430009</v>
      </c>
      <c r="G10" s="12" t="n">
        <v>4.68995289575557</v>
      </c>
      <c r="H10" s="12" t="n">
        <v>8.38714854628557</v>
      </c>
      <c r="I10" s="12" t="n">
        <v>3.80596094200568</v>
      </c>
      <c r="J10" s="13" t="n">
        <v>458</v>
      </c>
      <c r="K10" s="13" t="n">
        <v>13051</v>
      </c>
    </row>
    <row r="11" customFormat="false" ht="15" hidden="false" customHeight="false" outlineLevel="0" collapsed="false">
      <c r="B11" s="11"/>
      <c r="C11" s="11" t="s">
        <v>129</v>
      </c>
      <c r="D11" s="12" t="n">
        <v>4.42618334006896</v>
      </c>
      <c r="E11" s="12" t="n">
        <v>0.338677990694009</v>
      </c>
      <c r="F11" s="12" t="n">
        <v>3.80717051941315</v>
      </c>
      <c r="G11" s="12" t="n">
        <v>5.14046381969839</v>
      </c>
      <c r="H11" s="12" t="n">
        <v>7.65169367540776</v>
      </c>
      <c r="I11" s="12" t="n">
        <v>2.29716171473603</v>
      </c>
      <c r="J11" s="13" t="n">
        <v>392</v>
      </c>
      <c r="K11" s="13" t="n">
        <v>8473</v>
      </c>
    </row>
    <row r="12" customFormat="false" ht="15" hidden="false" customHeight="true" outlineLevel="0" collapsed="false">
      <c r="B12" s="11" t="s">
        <v>130</v>
      </c>
      <c r="C12" s="11" t="s">
        <v>131</v>
      </c>
      <c r="D12" s="12" t="n">
        <v>3.39040144709304</v>
      </c>
      <c r="E12" s="12" t="n">
        <v>0.221999311415587</v>
      </c>
      <c r="F12" s="12" t="n">
        <v>2.98088833374699</v>
      </c>
      <c r="G12" s="12" t="n">
        <v>3.85393849626533</v>
      </c>
      <c r="H12" s="12" t="n">
        <v>6.54787684821017</v>
      </c>
      <c r="I12" s="12" t="n">
        <v>1.61598056728865</v>
      </c>
      <c r="J12" s="13" t="n">
        <v>407</v>
      </c>
      <c r="K12" s="13" t="n">
        <v>10741</v>
      </c>
    </row>
    <row r="13" customFormat="false" ht="15" hidden="false" customHeight="false" outlineLevel="0" collapsed="false">
      <c r="B13" s="11"/>
      <c r="C13" s="11" t="s">
        <v>132</v>
      </c>
      <c r="D13" s="12" t="n">
        <v>4.49423941053311</v>
      </c>
      <c r="E13" s="12" t="n">
        <v>0.425117104396568</v>
      </c>
      <c r="F13" s="12" t="n">
        <v>3.72979219891557</v>
      </c>
      <c r="G13" s="12" t="n">
        <v>5.40656633340957</v>
      </c>
      <c r="H13" s="12" t="n">
        <v>9.45915572277312</v>
      </c>
      <c r="I13" s="12" t="n">
        <v>2.70481097639232</v>
      </c>
      <c r="J13" s="13" t="n">
        <v>269</v>
      </c>
      <c r="K13" s="13" t="n">
        <v>6425</v>
      </c>
    </row>
    <row r="14" customFormat="false" ht="15" hidden="false" customHeight="false" outlineLevel="0" collapsed="false">
      <c r="B14" s="11"/>
      <c r="C14" s="11" t="s">
        <v>133</v>
      </c>
      <c r="D14" s="12" t="n">
        <v>5.50667379769503</v>
      </c>
      <c r="E14" s="12" t="n">
        <v>0.518190107347001</v>
      </c>
      <c r="F14" s="12" t="n">
        <v>4.57290339992292</v>
      </c>
      <c r="G14" s="12" t="n">
        <v>6.61789355608766</v>
      </c>
      <c r="H14" s="12" t="n">
        <v>9.41021978755858</v>
      </c>
      <c r="I14" s="12" t="n">
        <v>2.24840896438705</v>
      </c>
      <c r="J14" s="13" t="n">
        <v>174</v>
      </c>
      <c r="K14" s="13" t="n">
        <v>4358</v>
      </c>
    </row>
    <row r="15" customFormat="false" ht="15" hidden="false" customHeight="true" outlineLevel="0" collapsed="false">
      <c r="B15" s="11" t="s">
        <v>134</v>
      </c>
      <c r="C15" s="11" t="s">
        <v>135</v>
      </c>
      <c r="D15" s="12" t="n">
        <v>3.06629047667595</v>
      </c>
      <c r="E15" s="12" t="n">
        <v>0.588829550498943</v>
      </c>
      <c r="F15" s="12" t="n">
        <v>2.0931324089832</v>
      </c>
      <c r="G15" s="12" t="n">
        <v>4.47123542718913</v>
      </c>
      <c r="H15" s="12" t="n">
        <v>19.2033192868691</v>
      </c>
      <c r="I15" s="12" t="n">
        <v>1.21784373298548</v>
      </c>
      <c r="J15" s="13" t="n">
        <v>32</v>
      </c>
      <c r="K15" s="13" t="n">
        <v>1045</v>
      </c>
    </row>
    <row r="16" customFormat="false" ht="15" hidden="false" customHeight="false" outlineLevel="0" collapsed="false">
      <c r="B16" s="11"/>
      <c r="C16" s="11" t="s">
        <v>136</v>
      </c>
      <c r="D16" s="12" t="n">
        <v>3.55655436335335</v>
      </c>
      <c r="E16" s="12" t="n">
        <v>0.705445844804771</v>
      </c>
      <c r="F16" s="12" t="n">
        <v>2.3937013306571</v>
      </c>
      <c r="G16" s="12" t="n">
        <v>5.25391019797561</v>
      </c>
      <c r="H16" s="12" t="n">
        <v>19.8350924162349</v>
      </c>
      <c r="I16" s="12" t="n">
        <v>1.19695862513385</v>
      </c>
      <c r="J16" s="13" t="n">
        <v>31</v>
      </c>
      <c r="K16" s="13" t="n">
        <v>826</v>
      </c>
    </row>
    <row r="17" customFormat="false" ht="15" hidden="false" customHeight="false" outlineLevel="0" collapsed="false">
      <c r="B17" s="11"/>
      <c r="C17" s="11" t="s">
        <v>137</v>
      </c>
      <c r="D17" s="12" t="n">
        <v>3.79356433213476</v>
      </c>
      <c r="E17" s="12" t="n">
        <v>0.72891284573014</v>
      </c>
      <c r="F17" s="12" t="n">
        <v>2.58479490302479</v>
      </c>
      <c r="G17" s="12" t="n">
        <v>5.53548907487197</v>
      </c>
      <c r="H17" s="12" t="n">
        <v>19.2144585385206</v>
      </c>
      <c r="I17" s="12" t="n">
        <v>1.20976399098588</v>
      </c>
      <c r="J17" s="13" t="n">
        <v>35</v>
      </c>
      <c r="K17" s="13" t="n">
        <v>832</v>
      </c>
    </row>
    <row r="18" customFormat="false" ht="15" hidden="false" customHeight="false" outlineLevel="0" collapsed="false">
      <c r="B18" s="11"/>
      <c r="C18" s="11" t="s">
        <v>138</v>
      </c>
      <c r="D18" s="12" t="n">
        <v>2.91345269297325</v>
      </c>
      <c r="E18" s="12" t="n">
        <v>0.807431146692897</v>
      </c>
      <c r="F18" s="12" t="n">
        <v>1.67154966529082</v>
      </c>
      <c r="G18" s="12" t="n">
        <v>5.03083812306506</v>
      </c>
      <c r="H18" s="12" t="n">
        <v>27.713892476795</v>
      </c>
      <c r="I18" s="12" t="n">
        <v>1.48893756646496</v>
      </c>
      <c r="J18" s="13" t="n">
        <v>18</v>
      </c>
      <c r="K18" s="13" t="n">
        <v>647</v>
      </c>
    </row>
    <row r="19" customFormat="false" ht="15" hidden="false" customHeight="false" outlineLevel="0" collapsed="false">
      <c r="B19" s="11"/>
      <c r="C19" s="11" t="s">
        <v>139</v>
      </c>
      <c r="D19" s="12" t="n">
        <v>2.05813375185227</v>
      </c>
      <c r="E19" s="12" t="n">
        <v>0.66050890405899</v>
      </c>
      <c r="F19" s="12" t="n">
        <v>1.08060016926182</v>
      </c>
      <c r="G19" s="12" t="n">
        <v>3.8852323944555</v>
      </c>
      <c r="H19" s="12" t="n">
        <v>32.0926131970066</v>
      </c>
      <c r="I19" s="12" t="n">
        <v>1.15789496670268</v>
      </c>
      <c r="J19" s="13" t="n">
        <v>19</v>
      </c>
      <c r="K19" s="13" t="n">
        <v>536</v>
      </c>
    </row>
    <row r="20" customFormat="false" ht="15" hidden="false" customHeight="false" outlineLevel="0" collapsed="false">
      <c r="B20" s="11"/>
      <c r="C20" s="11" t="s">
        <v>140</v>
      </c>
      <c r="D20" s="12" t="n">
        <v>4.89858794751072</v>
      </c>
      <c r="E20" s="12" t="n">
        <v>0.778473218146601</v>
      </c>
      <c r="F20" s="12" t="n">
        <v>3.56589097186585</v>
      </c>
      <c r="G20" s="12" t="n">
        <v>6.6947818943356</v>
      </c>
      <c r="H20" s="12" t="n">
        <v>15.8917881333986</v>
      </c>
      <c r="I20" s="12" t="n">
        <v>1.04068540953217</v>
      </c>
      <c r="J20" s="13" t="n">
        <v>45</v>
      </c>
      <c r="K20" s="13" t="n">
        <v>801</v>
      </c>
    </row>
    <row r="21" customFormat="false" ht="15" hidden="false" customHeight="false" outlineLevel="0" collapsed="false">
      <c r="B21" s="11"/>
      <c r="C21" s="11" t="s">
        <v>141</v>
      </c>
      <c r="D21" s="12" t="n">
        <v>2.47139625272913</v>
      </c>
      <c r="E21" s="12" t="n">
        <v>0.477631938401718</v>
      </c>
      <c r="F21" s="12" t="n">
        <v>1.68512241899744</v>
      </c>
      <c r="G21" s="12" t="n">
        <v>3.61106833659627</v>
      </c>
      <c r="H21" s="12" t="n">
        <v>19.3264005265961</v>
      </c>
      <c r="I21" s="12" t="n">
        <v>1.36577343043573</v>
      </c>
      <c r="J21" s="13" t="n">
        <v>39</v>
      </c>
      <c r="K21" s="13" t="n">
        <v>1444</v>
      </c>
    </row>
    <row r="22" customFormat="false" ht="15" hidden="false" customHeight="false" outlineLevel="0" collapsed="false">
      <c r="B22" s="11"/>
      <c r="C22" s="11" t="s">
        <v>142</v>
      </c>
      <c r="D22" s="12" t="n">
        <v>3.82140430915503</v>
      </c>
      <c r="E22" s="12" t="n">
        <v>0.686105240564429</v>
      </c>
      <c r="F22" s="12" t="n">
        <v>2.67325433297538</v>
      </c>
      <c r="G22" s="12" t="n">
        <v>5.43514101806039</v>
      </c>
      <c r="H22" s="12" t="n">
        <v>17.9542698196239</v>
      </c>
      <c r="I22" s="12" t="n">
        <v>1.43961500190369</v>
      </c>
      <c r="J22" s="13" t="n">
        <v>44</v>
      </c>
      <c r="K22" s="13" t="n">
        <v>1125</v>
      </c>
    </row>
    <row r="23" customFormat="false" ht="15" hidden="false" customHeight="false" outlineLevel="0" collapsed="false">
      <c r="B23" s="11"/>
      <c r="C23" s="11" t="s">
        <v>143</v>
      </c>
      <c r="D23" s="12" t="n">
        <v>4.32452808616836</v>
      </c>
      <c r="E23" s="12" t="n">
        <v>0.784052989160991</v>
      </c>
      <c r="F23" s="12" t="n">
        <v>3.01430171826596</v>
      </c>
      <c r="G23" s="12" t="n">
        <v>6.16805066843545</v>
      </c>
      <c r="H23" s="12" t="n">
        <v>18.1303710725968</v>
      </c>
      <c r="I23" s="12" t="n">
        <v>1.67594824678773</v>
      </c>
      <c r="J23" s="13" t="n">
        <v>47</v>
      </c>
      <c r="K23" s="13" t="n">
        <v>1129</v>
      </c>
    </row>
    <row r="24" customFormat="false" ht="15" hidden="false" customHeight="false" outlineLevel="0" collapsed="false">
      <c r="B24" s="11"/>
      <c r="C24" s="11" t="s">
        <v>144</v>
      </c>
      <c r="D24" s="12" t="n">
        <v>2.81367137466702</v>
      </c>
      <c r="E24" s="12" t="n">
        <v>0.791766600252485</v>
      </c>
      <c r="F24" s="12" t="n">
        <v>1.60071506574233</v>
      </c>
      <c r="G24" s="12" t="n">
        <v>4.89998646806758</v>
      </c>
      <c r="H24" s="12" t="n">
        <v>28.1399813560738</v>
      </c>
      <c r="I24" s="12" t="n">
        <v>1.43971142300311</v>
      </c>
      <c r="J24" s="13" t="n">
        <v>21</v>
      </c>
      <c r="K24" s="13" t="n">
        <v>629</v>
      </c>
    </row>
    <row r="25" customFormat="false" ht="15" hidden="false" customHeight="false" outlineLevel="0" collapsed="false">
      <c r="B25" s="11"/>
      <c r="C25" s="11" t="s">
        <v>145</v>
      </c>
      <c r="D25" s="12" t="n">
        <v>2.52311787311506</v>
      </c>
      <c r="E25" s="12" t="n">
        <v>0.588275316841563</v>
      </c>
      <c r="F25" s="12" t="n">
        <v>1.5837919266275</v>
      </c>
      <c r="G25" s="12" t="n">
        <v>3.99692030749731</v>
      </c>
      <c r="H25" s="12" t="n">
        <v>23.3154115830218</v>
      </c>
      <c r="I25" s="12" t="n">
        <v>1.01873364502728</v>
      </c>
      <c r="J25" s="13" t="n">
        <v>23</v>
      </c>
      <c r="K25" s="13" t="n">
        <v>725</v>
      </c>
    </row>
    <row r="26" customFormat="false" ht="15" hidden="false" customHeight="false" outlineLevel="0" collapsed="false">
      <c r="B26" s="11"/>
      <c r="C26" s="11" t="s">
        <v>146</v>
      </c>
      <c r="D26" s="12" t="n">
        <v>4.66394078526634</v>
      </c>
      <c r="E26" s="12" t="n">
        <v>1.1036203268393</v>
      </c>
      <c r="F26" s="12" t="n">
        <v>2.90329934043147</v>
      </c>
      <c r="G26" s="12" t="n">
        <v>7.41079304505657</v>
      </c>
      <c r="H26" s="12" t="n">
        <v>23.6628288747941</v>
      </c>
      <c r="I26" s="12" t="n">
        <v>2.24343278329896</v>
      </c>
      <c r="J26" s="13" t="n">
        <v>30</v>
      </c>
      <c r="K26" s="13" t="n">
        <v>820</v>
      </c>
    </row>
    <row r="27" customFormat="false" ht="15" hidden="false" customHeight="false" outlineLevel="0" collapsed="false">
      <c r="B27" s="11"/>
      <c r="C27" s="11" t="s">
        <v>147</v>
      </c>
      <c r="D27" s="12" t="n">
        <v>5.15249342764661</v>
      </c>
      <c r="E27" s="12" t="n">
        <v>0.770525825873968</v>
      </c>
      <c r="F27" s="12" t="n">
        <v>3.82604522402865</v>
      </c>
      <c r="G27" s="12" t="n">
        <v>6.90578608537287</v>
      </c>
      <c r="H27" s="12" t="n">
        <v>14.9544261762582</v>
      </c>
      <c r="I27" s="12" t="n">
        <v>1.43598039796151</v>
      </c>
      <c r="J27" s="13" t="n">
        <v>52</v>
      </c>
      <c r="K27" s="13" t="n">
        <v>1183</v>
      </c>
    </row>
    <row r="28" customFormat="false" ht="15" hidden="false" customHeight="false" outlineLevel="0" collapsed="false">
      <c r="B28" s="11"/>
      <c r="C28" s="11" t="s">
        <v>148</v>
      </c>
      <c r="D28" s="12" t="n">
        <v>5.05548216881694</v>
      </c>
      <c r="E28" s="12" t="n">
        <v>1.4109137604046</v>
      </c>
      <c r="F28" s="12" t="n">
        <v>2.87568127610716</v>
      </c>
      <c r="G28" s="12" t="n">
        <v>8.73892836248394</v>
      </c>
      <c r="H28" s="12" t="n">
        <v>27.9085893944471</v>
      </c>
      <c r="I28" s="12" t="n">
        <v>2.18564225174447</v>
      </c>
      <c r="J28" s="13" t="n">
        <v>20</v>
      </c>
      <c r="K28" s="13" t="n">
        <v>528</v>
      </c>
    </row>
    <row r="29" customFormat="false" ht="15" hidden="false" customHeight="false" outlineLevel="0" collapsed="false">
      <c r="B29" s="11"/>
      <c r="C29" s="11" t="s">
        <v>149</v>
      </c>
      <c r="D29" s="12" t="n">
        <v>5.23503236412631</v>
      </c>
      <c r="E29" s="12" t="n">
        <v>1.13891967211153</v>
      </c>
      <c r="F29" s="12" t="n">
        <v>3.38302582550998</v>
      </c>
      <c r="G29" s="12" t="n">
        <v>8.01677773553993</v>
      </c>
      <c r="H29" s="12" t="n">
        <v>21.7557331625324</v>
      </c>
      <c r="I29" s="12" t="n">
        <v>2.06036999720965</v>
      </c>
      <c r="J29" s="13" t="n">
        <v>32</v>
      </c>
      <c r="K29" s="13" t="n">
        <v>789</v>
      </c>
    </row>
    <row r="30" customFormat="false" ht="15" hidden="false" customHeight="false" outlineLevel="0" collapsed="false">
      <c r="B30" s="11"/>
      <c r="C30" s="11" t="s">
        <v>150</v>
      </c>
      <c r="D30" s="12" t="n">
        <v>5.35889343370562</v>
      </c>
      <c r="E30" s="12" t="n">
        <v>1.27607794860928</v>
      </c>
      <c r="F30" s="12" t="n">
        <v>3.31709424881826</v>
      </c>
      <c r="G30" s="12" t="n">
        <v>8.54640172889654</v>
      </c>
      <c r="H30" s="12" t="n">
        <v>23.8123404466897</v>
      </c>
      <c r="I30" s="12" t="n">
        <v>2.20253892947468</v>
      </c>
      <c r="J30" s="13" t="n">
        <v>27</v>
      </c>
      <c r="K30" s="13" t="n">
        <v>687</v>
      </c>
    </row>
    <row r="31" customFormat="false" ht="15" hidden="false" customHeight="false" outlineLevel="0" collapsed="false">
      <c r="B31" s="11"/>
      <c r="C31" s="11" t="s">
        <v>151</v>
      </c>
      <c r="D31" s="12" t="n">
        <v>3.31750881946536</v>
      </c>
      <c r="E31" s="12" t="n">
        <v>0.454637229387701</v>
      </c>
      <c r="F31" s="12" t="n">
        <v>2.53040613749777</v>
      </c>
      <c r="G31" s="12" t="n">
        <v>4.33854794114337</v>
      </c>
      <c r="H31" s="12" t="n">
        <v>13.7041754559968</v>
      </c>
      <c r="I31" s="12" t="n">
        <v>1.37648449219988</v>
      </c>
      <c r="J31" s="13" t="n">
        <v>79</v>
      </c>
      <c r="K31" s="13" t="n">
        <v>2137</v>
      </c>
    </row>
    <row r="32" customFormat="false" ht="15" hidden="false" customHeight="false" outlineLevel="0" collapsed="false">
      <c r="B32" s="11"/>
      <c r="C32" s="11" t="s">
        <v>152</v>
      </c>
      <c r="D32" s="12" t="n">
        <v>4.43784047188731</v>
      </c>
      <c r="E32" s="12" t="n">
        <v>0.748830435625555</v>
      </c>
      <c r="F32" s="12" t="n">
        <v>3.17291609008808</v>
      </c>
      <c r="G32" s="12" t="n">
        <v>6.17488445705722</v>
      </c>
      <c r="H32" s="12" t="n">
        <v>16.8737574135263</v>
      </c>
      <c r="I32" s="12" t="n">
        <v>1.72419718270667</v>
      </c>
      <c r="J32" s="13" t="n">
        <v>57</v>
      </c>
      <c r="K32" s="13" t="n">
        <v>1305</v>
      </c>
    </row>
    <row r="33" customFormat="false" ht="15" hidden="false" customHeight="false" outlineLevel="0" collapsed="false">
      <c r="B33" s="11"/>
      <c r="C33" s="11" t="s">
        <v>153</v>
      </c>
      <c r="D33" s="12" t="n">
        <v>2.44867835375608</v>
      </c>
      <c r="E33" s="12" t="n">
        <v>0.607784119229717</v>
      </c>
      <c r="F33" s="12" t="n">
        <v>1.49275068558434</v>
      </c>
      <c r="G33" s="12" t="n">
        <v>3.99195562628487</v>
      </c>
      <c r="H33" s="12" t="n">
        <v>24.8209046442308</v>
      </c>
      <c r="I33" s="12" t="n">
        <v>1.31911551348027</v>
      </c>
      <c r="J33" s="13" t="n">
        <v>21</v>
      </c>
      <c r="K33" s="13" t="n">
        <v>854</v>
      </c>
    </row>
    <row r="34" customFormat="false" ht="15" hidden="false" customHeight="false" outlineLevel="0" collapsed="false">
      <c r="B34" s="11"/>
      <c r="C34" s="11" t="s">
        <v>154</v>
      </c>
      <c r="D34" s="12" t="n">
        <v>5.5410635817606</v>
      </c>
      <c r="E34" s="12" t="n">
        <v>1.19912989389812</v>
      </c>
      <c r="F34" s="12" t="n">
        <v>3.59187475403393</v>
      </c>
      <c r="G34" s="12" t="n">
        <v>8.45524300416493</v>
      </c>
      <c r="H34" s="12" t="n">
        <v>21.6407892853868</v>
      </c>
      <c r="I34" s="12" t="n">
        <v>2.50548099904293</v>
      </c>
      <c r="J34" s="13" t="n">
        <v>38</v>
      </c>
      <c r="K34" s="13" t="n">
        <v>913</v>
      </c>
    </row>
    <row r="35" customFormat="false" ht="15" hidden="false" customHeight="false" outlineLevel="0" collapsed="false">
      <c r="B35" s="11"/>
      <c r="C35" s="11" t="s">
        <v>155</v>
      </c>
      <c r="D35" s="12" t="n">
        <v>7.69403437955854</v>
      </c>
      <c r="E35" s="12" t="n">
        <v>1.15673948716349</v>
      </c>
      <c r="F35" s="12" t="n">
        <v>5.67891123368812</v>
      </c>
      <c r="G35" s="12" t="n">
        <v>10.3457784581036</v>
      </c>
      <c r="H35" s="12" t="n">
        <v>15.0342386074686</v>
      </c>
      <c r="I35" s="12" t="n">
        <v>1.10404009547224</v>
      </c>
      <c r="J35" s="13" t="n">
        <v>36</v>
      </c>
      <c r="K35" s="13" t="n">
        <v>587</v>
      </c>
    </row>
    <row r="36" customFormat="false" ht="15" hidden="false" customHeight="false" outlineLevel="0" collapsed="false">
      <c r="B36" s="11"/>
      <c r="C36" s="11" t="s">
        <v>156</v>
      </c>
      <c r="D36" s="12" t="n">
        <v>4.29701885862312</v>
      </c>
      <c r="E36" s="12" t="n">
        <v>0.633218152299859</v>
      </c>
      <c r="F36" s="12" t="n">
        <v>3.206479884896</v>
      </c>
      <c r="G36" s="12" t="n">
        <v>5.7364740336024</v>
      </c>
      <c r="H36" s="12" t="n">
        <v>14.736219996548</v>
      </c>
      <c r="I36" s="12" t="n">
        <v>1.22560147030927</v>
      </c>
      <c r="J36" s="13" t="n">
        <v>47</v>
      </c>
      <c r="K36" s="13" t="n">
        <v>1258</v>
      </c>
    </row>
    <row r="37" customFormat="false" ht="15" hidden="false" customHeight="false" outlineLevel="0" collapsed="false">
      <c r="B37" s="11"/>
      <c r="C37" s="11" t="s">
        <v>157</v>
      </c>
      <c r="D37" s="12" t="n">
        <v>7.73073990621275</v>
      </c>
      <c r="E37" s="12" t="n">
        <v>1.25399782070514</v>
      </c>
      <c r="F37" s="12" t="n">
        <v>5.5758112061262</v>
      </c>
      <c r="G37" s="12" t="n">
        <v>10.6247893548426</v>
      </c>
      <c r="H37" s="12" t="n">
        <v>16.2209288621569</v>
      </c>
      <c r="I37" s="12" t="n">
        <v>1.59387317209573</v>
      </c>
      <c r="J37" s="13" t="n">
        <v>57</v>
      </c>
      <c r="K37" s="13" t="n">
        <v>724</v>
      </c>
    </row>
    <row r="38" customFormat="false" ht="15" hidden="false" customHeight="true" outlineLevel="0" collapsed="false">
      <c r="B38" s="11" t="s">
        <v>158</v>
      </c>
      <c r="C38" s="11" t="s">
        <v>159</v>
      </c>
      <c r="D38" s="12" t="n">
        <v>4.64496887745555</v>
      </c>
      <c r="E38" s="12" t="n">
        <v>0.39557243947809</v>
      </c>
      <c r="F38" s="12" t="n">
        <v>3.92776427288714</v>
      </c>
      <c r="G38" s="12" t="n">
        <v>5.48565634384851</v>
      </c>
      <c r="H38" s="12" t="n">
        <v>8.51614832982001</v>
      </c>
      <c r="I38" s="12" t="n">
        <v>3.94089810452782</v>
      </c>
      <c r="J38" s="13" t="n">
        <v>490</v>
      </c>
      <c r="K38" s="13" t="n">
        <v>11156</v>
      </c>
    </row>
    <row r="39" customFormat="false" ht="15" hidden="false" customHeight="false" outlineLevel="0" collapsed="false">
      <c r="B39" s="11"/>
      <c r="C39" s="11" t="s">
        <v>160</v>
      </c>
      <c r="D39" s="12" t="n">
        <v>3.71347324634106</v>
      </c>
      <c r="E39" s="12" t="n">
        <v>0.300853275777705</v>
      </c>
      <c r="F39" s="12" t="n">
        <v>3.16630472380895</v>
      </c>
      <c r="G39" s="12" t="n">
        <v>4.35094924668344</v>
      </c>
      <c r="H39" s="12" t="n">
        <v>8.10166805629044</v>
      </c>
      <c r="I39" s="12" t="n">
        <v>2.62431986075188</v>
      </c>
      <c r="J39" s="13" t="n">
        <v>360</v>
      </c>
      <c r="K39" s="13" t="n">
        <v>10368</v>
      </c>
    </row>
    <row r="40" customFormat="false" ht="15" hidden="false" customHeight="true" outlineLevel="0" collapsed="false">
      <c r="B40" s="11" t="s">
        <v>182</v>
      </c>
      <c r="C40" s="11" t="s">
        <v>183</v>
      </c>
      <c r="D40" s="12" t="n">
        <v>4.44553811022502</v>
      </c>
      <c r="E40" s="12" t="n">
        <v>0.312177260285344</v>
      </c>
      <c r="F40" s="12" t="n">
        <v>3.87204474508747</v>
      </c>
      <c r="G40" s="12" t="n">
        <v>5.09946628855115</v>
      </c>
      <c r="H40" s="12" t="n">
        <v>7.02226035510339</v>
      </c>
      <c r="I40" s="12" t="n">
        <v>2.49514863573926</v>
      </c>
      <c r="J40" s="13" t="n">
        <v>466</v>
      </c>
      <c r="K40" s="13" t="n">
        <v>10877</v>
      </c>
    </row>
    <row r="41" customFormat="false" ht="15" hidden="false" customHeight="false" outlineLevel="0" collapsed="false">
      <c r="B41" s="11"/>
      <c r="C41" s="11" t="s">
        <v>184</v>
      </c>
      <c r="D41" s="12" t="n">
        <v>3.83271743692737</v>
      </c>
      <c r="E41" s="12" t="n">
        <v>0.328919284240265</v>
      </c>
      <c r="F41" s="12" t="n">
        <v>3.23737038479355</v>
      </c>
      <c r="G41" s="12" t="n">
        <v>4.53241956084057</v>
      </c>
      <c r="H41" s="12" t="n">
        <v>8.58188190632583</v>
      </c>
      <c r="I41" s="12" t="n">
        <v>3.1248631416747</v>
      </c>
      <c r="J41" s="13" t="n">
        <v>384</v>
      </c>
      <c r="K41" s="13" t="n">
        <v>10647</v>
      </c>
    </row>
    <row r="42" customFormat="false" ht="15" hidden="false" customHeight="true" outlineLevel="0" collapsed="false">
      <c r="B42" s="11" t="s">
        <v>185</v>
      </c>
      <c r="C42" s="11" t="s">
        <v>186</v>
      </c>
      <c r="D42" s="12" t="n">
        <v>6.26633298028714</v>
      </c>
      <c r="E42" s="12" t="n">
        <v>0.605404940251768</v>
      </c>
      <c r="F42" s="12" t="n">
        <v>5.17807755314548</v>
      </c>
      <c r="G42" s="12" t="n">
        <v>7.56505539848135</v>
      </c>
      <c r="H42" s="12" t="n">
        <v>9.66123157125983</v>
      </c>
      <c r="I42" s="12" t="n">
        <v>1.59493759189442</v>
      </c>
      <c r="J42" s="13" t="n">
        <v>169</v>
      </c>
      <c r="K42" s="13" t="n">
        <v>2557</v>
      </c>
    </row>
    <row r="43" customFormat="false" ht="15" hidden="false" customHeight="false" outlineLevel="0" collapsed="false">
      <c r="B43" s="11"/>
      <c r="C43" s="11" t="s">
        <v>187</v>
      </c>
      <c r="D43" s="12" t="n">
        <v>4.10233054760239</v>
      </c>
      <c r="E43" s="12" t="n">
        <v>0.903823710023516</v>
      </c>
      <c r="F43" s="12" t="n">
        <v>2.65200686863765</v>
      </c>
      <c r="G43" s="12" t="n">
        <v>6.29451899858667</v>
      </c>
      <c r="H43" s="12" t="n">
        <v>22.0319571895969</v>
      </c>
      <c r="I43" s="12" t="n">
        <v>1.76501212177737</v>
      </c>
      <c r="J43" s="13" t="n">
        <v>32</v>
      </c>
      <c r="K43" s="13" t="n">
        <v>851</v>
      </c>
    </row>
    <row r="44" customFormat="false" ht="15" hidden="false" customHeight="false" outlineLevel="0" collapsed="false">
      <c r="B44" s="11"/>
      <c r="C44" s="11" t="s">
        <v>188</v>
      </c>
      <c r="D44" s="12" t="n">
        <v>4.43484529326446</v>
      </c>
      <c r="E44" s="12" t="n">
        <v>1.2253178079984</v>
      </c>
      <c r="F44" s="12" t="n">
        <v>2.56081306470075</v>
      </c>
      <c r="G44" s="12" t="n">
        <v>7.57371705715028</v>
      </c>
      <c r="H44" s="12" t="n">
        <v>27.6293247446397</v>
      </c>
      <c r="I44" s="12" t="n">
        <v>2.20348367322107</v>
      </c>
      <c r="J44" s="13" t="n">
        <v>27</v>
      </c>
      <c r="K44" s="13" t="n">
        <v>623</v>
      </c>
    </row>
    <row r="45" customFormat="false" ht="15" hidden="false" customHeight="false" outlineLevel="0" collapsed="false">
      <c r="B45" s="11"/>
      <c r="C45" s="11" t="s">
        <v>189</v>
      </c>
      <c r="D45" s="12" t="n">
        <v>3.96844400679506</v>
      </c>
      <c r="E45" s="12" t="n">
        <v>0.278326328526323</v>
      </c>
      <c r="F45" s="12" t="n">
        <v>3.45725114467898</v>
      </c>
      <c r="G45" s="12" t="n">
        <v>4.55165879603968</v>
      </c>
      <c r="H45" s="12" t="n">
        <v>7.01348760495932</v>
      </c>
      <c r="I45" s="12" t="n">
        <v>3.48243030085566</v>
      </c>
      <c r="J45" s="13" t="n">
        <v>614</v>
      </c>
      <c r="K45" s="13" t="n">
        <v>17133</v>
      </c>
    </row>
    <row r="46" customFormat="false" ht="15" hidden="false" customHeight="false" outlineLevel="0" collapsed="false">
      <c r="B46" s="11"/>
      <c r="C46" s="11" t="s">
        <v>190</v>
      </c>
      <c r="D46" s="12" t="n">
        <v>1.47035002854263</v>
      </c>
      <c r="E46" s="12" t="n">
        <v>0.890835941251713</v>
      </c>
      <c r="F46" s="12" t="n">
        <v>0.443647758498629</v>
      </c>
      <c r="G46" s="12" t="n">
        <v>4.75948547413979</v>
      </c>
      <c r="H46" s="12" t="n">
        <v>60.5866578677655</v>
      </c>
      <c r="I46" s="12" t="n">
        <v>1.9665375136558</v>
      </c>
      <c r="J46" s="13" t="n">
        <v>8</v>
      </c>
      <c r="K46" s="13" t="n">
        <v>360</v>
      </c>
    </row>
    <row r="47" customFormat="false" ht="15" hidden="false" customHeight="true" outlineLevel="0" collapsed="false">
      <c r="B47" s="11" t="s">
        <v>161</v>
      </c>
      <c r="C47" s="11" t="s">
        <v>162</v>
      </c>
      <c r="D47" s="12" t="n">
        <v>5.29105669517598</v>
      </c>
      <c r="E47" s="12" t="n">
        <v>0.540797694730999</v>
      </c>
      <c r="F47" s="12" t="n">
        <v>4.32530296938849</v>
      </c>
      <c r="G47" s="12" t="n">
        <v>6.4578890134734</v>
      </c>
      <c r="H47" s="12" t="n">
        <v>10.2209771296547</v>
      </c>
      <c r="I47" s="12" t="n">
        <v>2.53994986217947</v>
      </c>
      <c r="J47" s="13" t="n">
        <v>244</v>
      </c>
      <c r="K47" s="13" t="n">
        <v>4353</v>
      </c>
    </row>
    <row r="48" customFormat="false" ht="15" hidden="false" customHeight="false" outlineLevel="0" collapsed="false">
      <c r="B48" s="11"/>
      <c r="C48" s="11" t="s">
        <v>163</v>
      </c>
      <c r="D48" s="12" t="n">
        <v>4.91783617889858</v>
      </c>
      <c r="E48" s="12" t="n">
        <v>0.581767710168681</v>
      </c>
      <c r="F48" s="12" t="n">
        <v>3.89444132477292</v>
      </c>
      <c r="G48" s="12" t="n">
        <v>6.19283295176956</v>
      </c>
      <c r="H48" s="12" t="n">
        <v>11.829749690828</v>
      </c>
      <c r="I48" s="12" t="n">
        <v>2.7302209577859</v>
      </c>
      <c r="J48" s="13" t="n">
        <v>187</v>
      </c>
      <c r="K48" s="13" t="n">
        <v>3773</v>
      </c>
    </row>
    <row r="49" customFormat="false" ht="15" hidden="false" customHeight="false" outlineLevel="0" collapsed="false">
      <c r="B49" s="11"/>
      <c r="C49" s="11" t="s">
        <v>164</v>
      </c>
      <c r="D49" s="12" t="n">
        <v>3.36559435461547</v>
      </c>
      <c r="E49" s="12" t="n">
        <v>0.461997282191625</v>
      </c>
      <c r="F49" s="12" t="n">
        <v>2.56825021293057</v>
      </c>
      <c r="G49" s="12" t="n">
        <v>4.39930623942776</v>
      </c>
      <c r="H49" s="12" t="n">
        <v>13.7270637371392</v>
      </c>
      <c r="I49" s="12" t="n">
        <v>2.60212696226727</v>
      </c>
      <c r="J49" s="13" t="n">
        <v>149</v>
      </c>
      <c r="K49" s="13" t="n">
        <v>3966</v>
      </c>
    </row>
    <row r="50" customFormat="false" ht="15" hidden="false" customHeight="false" outlineLevel="0" collapsed="false">
      <c r="B50" s="11"/>
      <c r="C50" s="11" t="s">
        <v>165</v>
      </c>
      <c r="D50" s="12" t="n">
        <v>4.59673824032664</v>
      </c>
      <c r="E50" s="12" t="n">
        <v>0.662054850521394</v>
      </c>
      <c r="F50" s="12" t="n">
        <v>3.4594868221436</v>
      </c>
      <c r="G50" s="12" t="n">
        <v>6.08428162815438</v>
      </c>
      <c r="H50" s="12" t="n">
        <v>14.4027093975738</v>
      </c>
      <c r="I50" s="12" t="n">
        <v>4.15484638658111</v>
      </c>
      <c r="J50" s="13" t="n">
        <v>134</v>
      </c>
      <c r="K50" s="13" t="n">
        <v>4158</v>
      </c>
    </row>
    <row r="51" customFormat="false" ht="15" hidden="false" customHeight="false" outlineLevel="0" collapsed="false">
      <c r="B51" s="11"/>
      <c r="C51" s="11" t="s">
        <v>166</v>
      </c>
      <c r="D51" s="12" t="n">
        <v>2.58349288560312</v>
      </c>
      <c r="E51" s="12" t="n">
        <v>0.380854257599133</v>
      </c>
      <c r="F51" s="12" t="n">
        <v>1.93288928296933</v>
      </c>
      <c r="G51" s="12" t="n">
        <v>3.44539351924559</v>
      </c>
      <c r="H51" s="12" t="n">
        <v>14.7418349677484</v>
      </c>
      <c r="I51" s="12" t="n">
        <v>2.97909490237993</v>
      </c>
      <c r="J51" s="13" t="n">
        <v>132</v>
      </c>
      <c r="K51" s="13" t="n">
        <v>5170</v>
      </c>
    </row>
    <row r="52" customFormat="false" ht="15" hidden="false" customHeight="true" outlineLevel="0" collapsed="false">
      <c r="B52" s="11" t="s">
        <v>167</v>
      </c>
      <c r="C52" s="11" t="s">
        <v>168</v>
      </c>
      <c r="D52" s="12" t="n">
        <v>3.64751415033492</v>
      </c>
      <c r="E52" s="12" t="n">
        <v>0.287067468200037</v>
      </c>
      <c r="F52" s="12" t="n">
        <v>3.12455592919802</v>
      </c>
      <c r="G52" s="12" t="n">
        <v>4.25415644155057</v>
      </c>
      <c r="H52" s="12" t="n">
        <v>7.87022219430398</v>
      </c>
      <c r="I52" s="12" t="n">
        <v>3.326819426088</v>
      </c>
      <c r="J52" s="13" t="n">
        <v>454</v>
      </c>
      <c r="K52" s="13" t="n">
        <v>14189</v>
      </c>
    </row>
    <row r="53" customFormat="false" ht="15" hidden="false" customHeight="false" outlineLevel="0" collapsed="false">
      <c r="B53" s="11"/>
      <c r="C53" s="11" t="s">
        <v>169</v>
      </c>
      <c r="D53" s="12" t="n">
        <v>5.07983331153461</v>
      </c>
      <c r="E53" s="12" t="n">
        <v>0.418147759803972</v>
      </c>
      <c r="F53" s="12" t="n">
        <v>4.31970579468347</v>
      </c>
      <c r="G53" s="12" t="n">
        <v>5.96537912214381</v>
      </c>
      <c r="H53" s="12" t="n">
        <v>8.23152521273676</v>
      </c>
      <c r="I53" s="12" t="n">
        <v>2.62174164369444</v>
      </c>
      <c r="J53" s="13" t="n">
        <v>392</v>
      </c>
      <c r="K53" s="13" t="n">
        <v>7231</v>
      </c>
    </row>
    <row r="54" customFormat="false" ht="15" hidden="false" customHeight="true" outlineLevel="0" collapsed="false">
      <c r="B54" s="11" t="s">
        <v>170</v>
      </c>
      <c r="C54" s="11" t="s">
        <v>171</v>
      </c>
      <c r="D54" s="12" t="n">
        <v>2.94753265553694</v>
      </c>
      <c r="E54" s="12" t="n">
        <v>0.221566838148355</v>
      </c>
      <c r="F54" s="12" t="n">
        <v>2.54276024099854</v>
      </c>
      <c r="G54" s="12" t="n">
        <v>3.41448176788899</v>
      </c>
      <c r="H54" s="12" t="n">
        <v>7.51702742740245</v>
      </c>
      <c r="I54" s="12" t="n">
        <v>2.37114477652097</v>
      </c>
      <c r="J54" s="13" t="n">
        <v>411</v>
      </c>
      <c r="K54" s="13" t="n">
        <v>13818</v>
      </c>
    </row>
    <row r="55" customFormat="false" ht="15" hidden="false" customHeight="false" outlineLevel="0" collapsed="false">
      <c r="B55" s="11"/>
      <c r="C55" s="11" t="s">
        <v>170</v>
      </c>
      <c r="D55" s="12" t="n">
        <v>5.90618074827067</v>
      </c>
      <c r="E55" s="12" t="n">
        <v>0.503342527657327</v>
      </c>
      <c r="F55" s="12" t="n">
        <v>4.9929752262779</v>
      </c>
      <c r="G55" s="12" t="n">
        <v>6.97414915529488</v>
      </c>
      <c r="H55" s="12" t="n">
        <v>8.52230145182579</v>
      </c>
      <c r="I55" s="12" t="n">
        <v>3.51262723252279</v>
      </c>
      <c r="J55" s="13" t="n">
        <v>439</v>
      </c>
      <c r="K55" s="13" t="n">
        <v>7706</v>
      </c>
    </row>
    <row r="57" customFormat="false" ht="15" hidden="false" customHeight="false" outlineLevel="0" collapsed="false">
      <c r="B57" s="14" t="s">
        <v>172</v>
      </c>
    </row>
    <row r="58" customFormat="false" ht="15" hidden="false" customHeight="false" outlineLevel="0" collapsed="false">
      <c r="B58" s="14" t="s">
        <v>173</v>
      </c>
    </row>
    <row r="59" customFormat="false" ht="15" hidden="false" customHeight="false" outlineLevel="0" collapsed="false">
      <c r="B59" s="14" t="s">
        <v>174</v>
      </c>
    </row>
    <row r="60" customFormat="false" ht="15" hidden="false" customHeight="false" outlineLevel="0" collapsed="false">
      <c r="B60" s="14" t="s">
        <v>191</v>
      </c>
    </row>
    <row r="61" customFormat="false" ht="15" hidden="false" customHeight="true" outlineLevel="0" collapsed="false">
      <c r="B61" s="15" t="s">
        <v>200</v>
      </c>
      <c r="C61" s="15"/>
      <c r="D61" s="15"/>
      <c r="E61" s="15"/>
      <c r="F61" s="15"/>
      <c r="G61" s="15"/>
      <c r="H61" s="15"/>
      <c r="I61" s="15"/>
      <c r="J61" s="15"/>
      <c r="K61" s="15"/>
    </row>
    <row r="62" customFormat="false" ht="15" hidden="false" customHeight="false" outlineLevel="0" collapsed="false">
      <c r="B62" s="15"/>
      <c r="C62" s="15"/>
      <c r="D62" s="15"/>
      <c r="E62" s="15"/>
      <c r="F62" s="15"/>
      <c r="G62" s="15"/>
      <c r="H62" s="15"/>
      <c r="I62" s="15"/>
      <c r="J62" s="15"/>
      <c r="K62" s="15"/>
    </row>
    <row r="63" customFormat="false" ht="15" hidden="false" customHeight="false" outlineLevel="0" collapsed="false">
      <c r="B63" s="15"/>
      <c r="C63" s="15"/>
      <c r="D63" s="15"/>
      <c r="E63" s="15"/>
      <c r="F63" s="15"/>
      <c r="G63" s="15"/>
      <c r="H63" s="15"/>
      <c r="I63" s="15"/>
      <c r="J63" s="15"/>
      <c r="K63" s="15"/>
    </row>
    <row r="64" customFormat="false" ht="15" hidden="false" customHeight="false" outlineLevel="0" collapsed="false">
      <c r="B64" s="15"/>
      <c r="C64" s="15"/>
      <c r="D64" s="15"/>
      <c r="E64" s="15"/>
      <c r="F64" s="15"/>
      <c r="G64" s="15"/>
      <c r="H64" s="15"/>
      <c r="I64" s="15"/>
      <c r="J64" s="15"/>
      <c r="K64" s="15"/>
    </row>
    <row r="65" customFormat="false" ht="15" hidden="false" customHeight="false" outlineLevel="0" collapsed="false">
      <c r="B65" s="15"/>
      <c r="C65" s="15"/>
      <c r="D65" s="15"/>
      <c r="E65" s="15"/>
      <c r="F65" s="15"/>
      <c r="G65" s="15"/>
      <c r="H65" s="15"/>
      <c r="I65" s="15"/>
      <c r="J65" s="15"/>
      <c r="K65" s="15"/>
    </row>
    <row r="66" customFormat="false" ht="15" hidden="false" customHeight="false" outlineLevel="0" collapsed="false">
      <c r="B66" s="15"/>
      <c r="C66" s="15"/>
      <c r="D66" s="15"/>
      <c r="E66" s="15"/>
      <c r="F66" s="15"/>
      <c r="G66" s="15"/>
      <c r="H66" s="15"/>
      <c r="I66" s="15"/>
      <c r="J66" s="15"/>
      <c r="K66" s="15"/>
    </row>
    <row r="67" customFormat="false" ht="15" hidden="false" customHeight="false" outlineLevel="0" collapsed="false">
      <c r="B67" s="15"/>
      <c r="C67" s="15"/>
      <c r="D67" s="15"/>
      <c r="E67" s="15"/>
      <c r="F67" s="15"/>
      <c r="G67" s="15"/>
      <c r="H67" s="15"/>
      <c r="I67" s="15"/>
      <c r="J67" s="15"/>
      <c r="K67" s="15"/>
    </row>
    <row r="68" customFormat="false" ht="15" hidden="false" customHeight="false" outlineLevel="0" collapsed="false">
      <c r="B68" s="15"/>
      <c r="C68" s="15"/>
      <c r="D68" s="15"/>
      <c r="E68" s="15"/>
      <c r="F68" s="15"/>
      <c r="G68" s="15"/>
      <c r="H68" s="15"/>
      <c r="I68" s="15"/>
      <c r="J68" s="15"/>
      <c r="K68" s="15"/>
    </row>
  </sheetData>
  <mergeCells count="12">
    <mergeCell ref="B8:C8"/>
    <mergeCell ref="B9:C9"/>
    <mergeCell ref="B10:B11"/>
    <mergeCell ref="B12:B14"/>
    <mergeCell ref="B15:B37"/>
    <mergeCell ref="B38:B39"/>
    <mergeCell ref="B40:B41"/>
    <mergeCell ref="B42:B46"/>
    <mergeCell ref="B47:B51"/>
    <mergeCell ref="B52:B53"/>
    <mergeCell ref="B54:B55"/>
    <mergeCell ref="B61:K68"/>
  </mergeCells>
  <conditionalFormatting sqref="D9:D55">
    <cfRule type="expression" priority="2" aboveAverage="0" equalAverage="0" bottom="0" percent="0" rank="0" text="" dxfId="0">
      <formula>K9:K55 &lt; 100</formula>
    </cfRule>
    <cfRule type="expression" priority="3" aboveAverage="0" equalAverage="0" bottom="0" percent="0" rank="0" text="" dxfId="1">
      <formula>H9:H55 &gt; 15</formula>
    </cfRule>
  </conditionalFormatting>
  <printOptions headings="false" gridLines="false" gridLinesSet="true" horizontalCentered="false" verticalCentered="false"/>
  <pageMargins left="0.7" right="0.7" top="0.75" bottom="0.75" header="0.511811023622047" footer="0.511811023622047"/>
  <pageSetup paperSize="9" scale="100" fitToWidth="1" fitToHeight="1" pageOrder="downThenOver" orientation="portrait" blackAndWhite="false" draft="false" cellComments="none" horizontalDpi="300" verticalDpi="300" copies="1"/>
  <headerFooter differentFirst="false" differentOddEven="false">
    <oddHeader/>
    <oddFooter/>
  </headerFooter>
  <drawing r:id="rId1"/>
</worksheet>
</file>

<file path=docProps/app.xml><?xml version="1.0" encoding="utf-8"?>
<Properties xmlns="http://schemas.openxmlformats.org/officeDocument/2006/extended-properties" xmlns:vt="http://schemas.openxmlformats.org/officeDocument/2006/docPropsVTypes">
  <Template/>
  <TotalTime>11</TotalTime>
  <Application>LibreOffice/7.3.7.2$Linux_X86_64 LibreOffice_project/30$Build-2</Application>
  <AppVersion>15.0000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2023-09-04T19:15:35Z</dcterms:created>
  <dc:creator>cbenavides</dc:creator>
  <dc:description/>
  <dc:language>es-EC</dc:language>
  <cp:lastModifiedBy/>
  <dcterms:modified xsi:type="dcterms:W3CDTF">2023-09-07T13:39:14Z</dcterms:modified>
  <cp:revision>1</cp:revision>
  <dc:subject/>
  <dc:title/>
</cp:coreProperties>
</file>